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2020" sheetId="4" r:id="rId1"/>
  </sheets>
  <calcPr calcId="144525"/>
</workbook>
</file>

<file path=xl/calcChain.xml><?xml version="1.0" encoding="utf-8"?>
<calcChain xmlns="http://schemas.openxmlformats.org/spreadsheetml/2006/main">
  <c r="G16" i="4" l="1"/>
  <c r="F16" i="4"/>
  <c r="F148" i="4"/>
  <c r="F147" i="4" s="1"/>
  <c r="F146" i="4" s="1"/>
  <c r="F145" i="4" s="1"/>
  <c r="F144" i="4" s="1"/>
  <c r="F143" i="4" s="1"/>
  <c r="G148" i="4"/>
  <c r="G147" i="4" s="1"/>
  <c r="G146" i="4" s="1"/>
  <c r="G145" i="4" s="1"/>
  <c r="G144" i="4" s="1"/>
  <c r="G143" i="4" s="1"/>
  <c r="F141" i="4"/>
  <c r="F140" i="4" s="1"/>
  <c r="F139" i="4" s="1"/>
  <c r="F138" i="4" s="1"/>
  <c r="F137" i="4" s="1"/>
  <c r="G141" i="4"/>
  <c r="G140" i="4" s="1"/>
  <c r="G139" i="4" s="1"/>
  <c r="G138" i="4" s="1"/>
  <c r="G137" i="4" s="1"/>
  <c r="F135" i="4"/>
  <c r="F134" i="4" s="1"/>
  <c r="F133" i="4" s="1"/>
  <c r="F132" i="4" s="1"/>
  <c r="F131" i="4" s="1"/>
  <c r="F130" i="4" s="1"/>
  <c r="G135" i="4"/>
  <c r="G134" i="4" s="1"/>
  <c r="G133" i="4" s="1"/>
  <c r="G132" i="4" s="1"/>
  <c r="G131" i="4" s="1"/>
  <c r="G130" i="4" s="1"/>
  <c r="F128" i="4"/>
  <c r="F127" i="4" s="1"/>
  <c r="F126" i="4" s="1"/>
  <c r="F125" i="4" s="1"/>
  <c r="F124" i="4" s="1"/>
  <c r="F123" i="4" s="1"/>
  <c r="G128" i="4"/>
  <c r="G127" i="4" s="1"/>
  <c r="G126" i="4" s="1"/>
  <c r="G125" i="4" s="1"/>
  <c r="G124" i="4" s="1"/>
  <c r="G123" i="4" s="1"/>
  <c r="F121" i="4"/>
  <c r="G121" i="4"/>
  <c r="F116" i="4"/>
  <c r="G116" i="4"/>
  <c r="F119" i="4"/>
  <c r="G119" i="4"/>
  <c r="F109" i="4"/>
  <c r="F108" i="4" s="1"/>
  <c r="F107" i="4" s="1"/>
  <c r="F106" i="4" s="1"/>
  <c r="F105" i="4" s="1"/>
  <c r="F104" i="4" s="1"/>
  <c r="G109" i="4"/>
  <c r="G108" i="4" s="1"/>
  <c r="G107" i="4" s="1"/>
  <c r="G106" i="4" s="1"/>
  <c r="G105" i="4" s="1"/>
  <c r="G104" i="4" s="1"/>
  <c r="G101" i="4"/>
  <c r="G100" i="4" s="1"/>
  <c r="G99" i="4" s="1"/>
  <c r="G98" i="4" s="1"/>
  <c r="G97" i="4" s="1"/>
  <c r="F102" i="4"/>
  <c r="F101" i="4" s="1"/>
  <c r="F100" i="4" s="1"/>
  <c r="F99" i="4" s="1"/>
  <c r="F98" i="4" s="1"/>
  <c r="F97" i="4" s="1"/>
  <c r="G102" i="4"/>
  <c r="F90" i="4"/>
  <c r="F89" i="4" s="1"/>
  <c r="F88" i="4" s="1"/>
  <c r="F87" i="4" s="1"/>
  <c r="F86" i="4" s="1"/>
  <c r="G90" i="4"/>
  <c r="G89" i="4" s="1"/>
  <c r="G88" i="4" s="1"/>
  <c r="G87" i="4" s="1"/>
  <c r="G86" i="4" s="1"/>
  <c r="F83" i="4"/>
  <c r="F82" i="4" s="1"/>
  <c r="F81" i="4" s="1"/>
  <c r="F80" i="4" s="1"/>
  <c r="G83" i="4"/>
  <c r="G82" i="4" s="1"/>
  <c r="G81" i="4" s="1"/>
  <c r="G80" i="4" s="1"/>
  <c r="F84" i="4"/>
  <c r="G84" i="4"/>
  <c r="F77" i="4"/>
  <c r="F75" i="4" s="1"/>
  <c r="F74" i="4" s="1"/>
  <c r="F73" i="4" s="1"/>
  <c r="F72" i="4" s="1"/>
  <c r="F71" i="4" s="1"/>
  <c r="G77" i="4"/>
  <c r="G75" i="4" s="1"/>
  <c r="G74" i="4" s="1"/>
  <c r="G73" i="4" s="1"/>
  <c r="G72" i="4" s="1"/>
  <c r="G71" i="4" s="1"/>
  <c r="F68" i="4"/>
  <c r="F67" i="4" s="1"/>
  <c r="F66" i="4" s="1"/>
  <c r="F65" i="4" s="1"/>
  <c r="G68" i="4"/>
  <c r="G67" i="4" s="1"/>
  <c r="G66" i="4" s="1"/>
  <c r="G65" i="4" s="1"/>
  <c r="F62" i="4"/>
  <c r="F61" i="4" s="1"/>
  <c r="F60" i="4" s="1"/>
  <c r="F59" i="4" s="1"/>
  <c r="F58" i="4" s="1"/>
  <c r="G62" i="4"/>
  <c r="G61" i="4" s="1"/>
  <c r="G60" i="4" s="1"/>
  <c r="G59" i="4" s="1"/>
  <c r="G58" i="4" s="1"/>
  <c r="F55" i="4"/>
  <c r="F54" i="4" s="1"/>
  <c r="F53" i="4" s="1"/>
  <c r="F52" i="4" s="1"/>
  <c r="F56" i="4"/>
  <c r="G56" i="4"/>
  <c r="G55" i="4" s="1"/>
  <c r="G54" i="4" s="1"/>
  <c r="G53" i="4" s="1"/>
  <c r="G52" i="4" s="1"/>
  <c r="F50" i="4"/>
  <c r="F49" i="4" s="1"/>
  <c r="F48" i="4" s="1"/>
  <c r="F47" i="4" s="1"/>
  <c r="F46" i="4" s="1"/>
  <c r="G50" i="4"/>
  <c r="G49" i="4" s="1"/>
  <c r="G48" i="4" s="1"/>
  <c r="G47" i="4" s="1"/>
  <c r="G46" i="4" s="1"/>
  <c r="F42" i="4"/>
  <c r="F41" i="4" s="1"/>
  <c r="F40" i="4" s="1"/>
  <c r="G42" i="4"/>
  <c r="G41" i="4" s="1"/>
  <c r="G40" i="4" s="1"/>
  <c r="F43" i="4"/>
  <c r="G43" i="4"/>
  <c r="F37" i="4"/>
  <c r="F36" i="4" s="1"/>
  <c r="F38" i="4"/>
  <c r="G38" i="4"/>
  <c r="G37" i="4" s="1"/>
  <c r="G36" i="4" s="1"/>
  <c r="G34" i="4"/>
  <c r="G33" i="4" s="1"/>
  <c r="G32" i="4" s="1"/>
  <c r="F34" i="4"/>
  <c r="F33" i="4" s="1"/>
  <c r="F32" i="4" s="1"/>
  <c r="F28" i="4"/>
  <c r="F27" i="4" s="1"/>
  <c r="F26" i="4" s="1"/>
  <c r="F25" i="4" s="1"/>
  <c r="F24" i="4" s="1"/>
  <c r="G28" i="4"/>
  <c r="G27" i="4" s="1"/>
  <c r="G26" i="4" s="1"/>
  <c r="G25" i="4" s="1"/>
  <c r="G24" i="4" s="1"/>
  <c r="F22" i="4"/>
  <c r="F21" i="4" s="1"/>
  <c r="F20" i="4" s="1"/>
  <c r="F19" i="4" s="1"/>
  <c r="F18" i="4" s="1"/>
  <c r="G22" i="4"/>
  <c r="G21" i="4" s="1"/>
  <c r="G20" i="4" s="1"/>
  <c r="G19" i="4" s="1"/>
  <c r="G18" i="4" s="1"/>
  <c r="F95" i="4"/>
  <c r="G95" i="4"/>
  <c r="E77" i="4"/>
  <c r="E75" i="4" s="1"/>
  <c r="E62" i="4"/>
  <c r="E43" i="4"/>
  <c r="E90" i="4"/>
  <c r="F115" i="4" l="1"/>
  <c r="F114" i="4" s="1"/>
  <c r="F113" i="4" s="1"/>
  <c r="F112" i="4" s="1"/>
  <c r="F111" i="4" s="1"/>
  <c r="G115" i="4"/>
  <c r="G114" i="4" s="1"/>
  <c r="G113" i="4" s="1"/>
  <c r="G112" i="4" s="1"/>
  <c r="G111" i="4" s="1"/>
  <c r="G79" i="4"/>
  <c r="F79" i="4"/>
  <c r="G64" i="4"/>
  <c r="F64" i="4"/>
  <c r="G45" i="4"/>
  <c r="F45" i="4"/>
  <c r="F17" i="4"/>
  <c r="G17" i="4"/>
  <c r="E102" i="4"/>
  <c r="E89" i="4"/>
  <c r="E101" i="4" l="1"/>
  <c r="E121" i="4"/>
  <c r="E95" i="4"/>
  <c r="E116" i="4" l="1"/>
  <c r="E68" i="4"/>
  <c r="E50" i="4" l="1"/>
  <c r="E49" i="4" s="1"/>
  <c r="E48" i="4" s="1"/>
  <c r="E47" i="4" s="1"/>
  <c r="E46" i="4" s="1"/>
  <c r="E84" i="4"/>
  <c r="E83" i="4" s="1"/>
  <c r="E74" i="4"/>
  <c r="E38" i="4"/>
  <c r="E37" i="4" s="1"/>
  <c r="E128" i="4" l="1"/>
  <c r="E127" i="4" s="1"/>
  <c r="E126" i="4" s="1"/>
  <c r="E125" i="4" s="1"/>
  <c r="E124" i="4" s="1"/>
  <c r="E123" i="4" s="1"/>
  <c r="E148" i="4"/>
  <c r="E147" i="4" s="1"/>
  <c r="E146" i="4" s="1"/>
  <c r="E145" i="4" s="1"/>
  <c r="E144" i="4" s="1"/>
  <c r="E143" i="4" s="1"/>
  <c r="E141" i="4"/>
  <c r="E140" i="4" s="1"/>
  <c r="E139" i="4" s="1"/>
  <c r="E138" i="4" s="1"/>
  <c r="E135" i="4"/>
  <c r="E119" i="4"/>
  <c r="E115" i="4" s="1"/>
  <c r="E109" i="4"/>
  <c r="E108" i="4" s="1"/>
  <c r="E107" i="4" s="1"/>
  <c r="E106" i="4" s="1"/>
  <c r="E105" i="4" s="1"/>
  <c r="E104" i="4" s="1"/>
  <c r="E73" i="4"/>
  <c r="E72" i="4" s="1"/>
  <c r="E71" i="4" s="1"/>
  <c r="E67" i="4"/>
  <c r="E66" i="4" s="1"/>
  <c r="E65" i="4" s="1"/>
  <c r="E61" i="4"/>
  <c r="E60" i="4" s="1"/>
  <c r="E59" i="4" s="1"/>
  <c r="E58" i="4" s="1"/>
  <c r="E56" i="4"/>
  <c r="E55" i="4" s="1"/>
  <c r="E54" i="4" s="1"/>
  <c r="E53" i="4" s="1"/>
  <c r="E52" i="4" s="1"/>
  <c r="E42" i="4"/>
  <c r="E41" i="4" s="1"/>
  <c r="E40" i="4" s="1"/>
  <c r="E36" i="4"/>
  <c r="E34" i="4"/>
  <c r="E28" i="4"/>
  <c r="E27" i="4" s="1"/>
  <c r="E22" i="4"/>
  <c r="E21" i="4" s="1"/>
  <c r="E20" i="4" s="1"/>
  <c r="E19" i="4" s="1"/>
  <c r="E18" i="4" s="1"/>
  <c r="E137" i="4" l="1"/>
  <c r="E114" i="4"/>
  <c r="E113" i="4" s="1"/>
  <c r="E112" i="4" s="1"/>
  <c r="E111" i="4" s="1"/>
  <c r="E45" i="4"/>
  <c r="E88" i="4"/>
  <c r="E87" i="4" s="1"/>
  <c r="E86" i="4" s="1"/>
  <c r="E26" i="4"/>
  <c r="E25" i="4" s="1"/>
  <c r="E24" i="4" s="1"/>
  <c r="E17" i="4" s="1"/>
  <c r="E33" i="4"/>
  <c r="E32" i="4" s="1"/>
  <c r="E134" i="4"/>
  <c r="E133" i="4" s="1"/>
  <c r="E132" i="4" s="1"/>
  <c r="E131" i="4" s="1"/>
  <c r="E130" i="4" s="1"/>
  <c r="E82" i="4"/>
  <c r="E81" i="4" s="1"/>
  <c r="E80" i="4" s="1"/>
  <c r="E100" i="4"/>
  <c r="E99" i="4" s="1"/>
  <c r="E98" i="4" s="1"/>
  <c r="E97" i="4" s="1"/>
  <c r="E64" i="4"/>
  <c r="E79" i="4" l="1"/>
  <c r="E16" i="4" l="1"/>
</calcChain>
</file>

<file path=xl/sharedStrings.xml><?xml version="1.0" encoding="utf-8"?>
<sst xmlns="http://schemas.openxmlformats.org/spreadsheetml/2006/main" count="381" uniqueCount="163">
  <si>
    <t/>
  </si>
  <si>
    <t>Наименование</t>
  </si>
  <si>
    <t>Уфимский район Республики Башкортостан</t>
  </si>
  <si>
    <t>РзПр</t>
  </si>
  <si>
    <t>Цс</t>
  </si>
  <si>
    <t>Вр</t>
  </si>
  <si>
    <t>0104</t>
  </si>
  <si>
    <t>0113</t>
  </si>
  <si>
    <t>0203</t>
  </si>
  <si>
    <t>ЖИЛИЩНО-КОММУНАЛЬНОЕ ХОЗЯЙСТВО</t>
  </si>
  <si>
    <t>0500</t>
  </si>
  <si>
    <t>ФИЗИЧЕСКАЯ КУЛЬТУРА И СПОРТ</t>
  </si>
  <si>
    <t>1100</t>
  </si>
  <si>
    <t>1101</t>
  </si>
  <si>
    <t>0801</t>
  </si>
  <si>
    <t>0707</t>
  </si>
  <si>
    <t>0409</t>
  </si>
  <si>
    <t>НАЦИОНАЛЬНАЯ ЭКОНОМИКА</t>
  </si>
  <si>
    <t>0400</t>
  </si>
  <si>
    <t>НАЦИОНАЛЬНАЯ ОБОРОНА</t>
  </si>
  <si>
    <t>0200</t>
  </si>
  <si>
    <t>Резервные фонды</t>
  </si>
  <si>
    <t>0111</t>
  </si>
  <si>
    <t>0412</t>
  </si>
  <si>
    <t>ОБЩЕГОСУДАРСТВЕННЫЕ ВОПРОСЫ</t>
  </si>
  <si>
    <t>0100</t>
  </si>
  <si>
    <t>НАЦИОНАЛЬНАЯ БЕЗОПАСНОСТЬ И ПРАВООХРАНИТЕЛЬНАЯ ДЕЯТЕЛЬНОСТЬ</t>
  </si>
  <si>
    <t>0300</t>
  </si>
  <si>
    <t>ОБРАЗОВАНИЕ</t>
  </si>
  <si>
    <t>0700</t>
  </si>
  <si>
    <t>КУЛЬТУРА, КИНЕМАТОГРАФИЯ</t>
  </si>
  <si>
    <t>0800</t>
  </si>
  <si>
    <t>МЕЖБЮДЖЕТНЫЕ ТРАНСФЕРТЫ ОБЩЕГО ХАРАКТЕРА БЮДЖЕТАМ СУБЪЕКТОВ РОССИЙСКОЙ ФЕДЕРАЦИИ И МУНИЦИПАЛЬНЫХ ОБРАЗОВАНИЙ</t>
  </si>
  <si>
    <t>1400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</si>
  <si>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</si>
  <si>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Мероприятия в области физической культуры и спорта</t>
  </si>
  <si>
    <t>Непрограммные расходы</t>
  </si>
  <si>
    <t>100</t>
  </si>
  <si>
    <t>200</t>
  </si>
  <si>
    <t>800</t>
  </si>
  <si>
    <t xml:space="preserve">Резервные фонды местных администраций </t>
  </si>
  <si>
    <t>Другие общегосударственные расходы</t>
  </si>
  <si>
    <t>Мобилизационная вневойсковая подготовка</t>
  </si>
  <si>
    <t>Проведение работ по землеустройству</t>
  </si>
  <si>
    <t>Публикация муниципальных правовых актов и иной официальной информации</t>
  </si>
  <si>
    <t>Культура</t>
  </si>
  <si>
    <t>Межбюджетные трансферты</t>
  </si>
  <si>
    <t>500</t>
  </si>
  <si>
    <t>Аппараты органов государственной власти Республики Башкортостан</t>
  </si>
  <si>
    <t>Расходы на выплату  персоналу в целях обеспечения выполнения функций  государственными (муниципальными) органами, казенными учреждениями, органами управления  государственными внебюджетными фондами</t>
  </si>
  <si>
    <t>Иные бюджетные ассигнования</t>
  </si>
  <si>
    <t>9900000000</t>
  </si>
  <si>
    <t>Благоустройство</t>
  </si>
  <si>
    <t>0503</t>
  </si>
  <si>
    <t>ОХРАНА ОКРУЖАЮЩЕЙ СРЕДЫ</t>
  </si>
  <si>
    <t>Мероприятия в области экологии и природопользования</t>
  </si>
  <si>
    <t>0600</t>
  </si>
  <si>
    <t>0501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</si>
  <si>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</si>
  <si>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</si>
  <si>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</si>
  <si>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0605</t>
  </si>
  <si>
    <t>Другие вопросы в области охраны окружающей среды</t>
  </si>
  <si>
    <t>Мероприятия в сфере молодежной политики</t>
  </si>
  <si>
    <t>Закупка товаров, работ и услуг для обеспечения государственных (муниципальных)нужд</t>
  </si>
  <si>
    <t>Субвенции на осуществление первичного воинского учета на территориях, где отсутствуют военные комиссариаты</t>
  </si>
  <si>
    <t>СРЕДСТВА МАССОВОЙ ИНФОРМАЦИИ</t>
  </si>
  <si>
    <t>0310</t>
  </si>
  <si>
    <t>Обеспечение пожарной безопасности</t>
  </si>
  <si>
    <t>Мероприятия по благоустройству территорий населенных пунктов</t>
  </si>
  <si>
    <t>Иные безвозмездные и безвозвратные перечисления</t>
  </si>
  <si>
    <t>Содержание и обслуживание муниципальной казны</t>
  </si>
  <si>
    <t>9900009040</t>
  </si>
  <si>
    <t>0102</t>
  </si>
  <si>
    <t>2200000000</t>
  </si>
  <si>
    <t>2210000000</t>
  </si>
  <si>
    <t>2210100000</t>
  </si>
  <si>
    <t>2211700000</t>
  </si>
  <si>
    <t>2211702030</t>
  </si>
  <si>
    <t>Глава муниципального образования</t>
  </si>
  <si>
    <t>2211702040</t>
  </si>
  <si>
    <t>9900007500</t>
  </si>
  <si>
    <t>2211600000</t>
  </si>
  <si>
    <t>2211624300</t>
  </si>
  <si>
    <t>0314</t>
  </si>
  <si>
    <t>2210124700</t>
  </si>
  <si>
    <t>2210500000</t>
  </si>
  <si>
    <t>2210703330</t>
  </si>
  <si>
    <t>2210600000</t>
  </si>
  <si>
    <t>2210603610</t>
  </si>
  <si>
    <t xml:space="preserve">к Решению Совета  сельского поселения </t>
  </si>
  <si>
    <t>2210900000</t>
  </si>
  <si>
    <t>220000000</t>
  </si>
  <si>
    <t>221000000</t>
  </si>
  <si>
    <t>2211100000</t>
  </si>
  <si>
    <t>2211145870</t>
  </si>
  <si>
    <t>Мероприятия в сфере культуры, кинематографии</t>
  </si>
  <si>
    <t>22102000000</t>
  </si>
  <si>
    <t>2210241870</t>
  </si>
  <si>
    <t>2211474000</t>
  </si>
  <si>
    <t>Функционирование высшего должностного лица субъекта Российской Федерации и муниципального образования</t>
  </si>
  <si>
    <t>2211043110</t>
  </si>
  <si>
    <t>2210200000</t>
  </si>
  <si>
    <t>Дмитриевский сельсовет муниципального района</t>
  </si>
  <si>
    <t>2210700000</t>
  </si>
  <si>
    <t>1000</t>
  </si>
  <si>
    <t>СОЦИАЛЬНАЯ ПОЛИТИКА</t>
  </si>
  <si>
    <t>1001</t>
  </si>
  <si>
    <t>2211574000</t>
  </si>
  <si>
    <t>2211500000</t>
  </si>
  <si>
    <t>2210300000</t>
  </si>
  <si>
    <t>2210321920</t>
  </si>
  <si>
    <t>Проведение аварийно-спасательных и аварийно-восстановительных работ в результате чрезвычайных ситуаций</t>
  </si>
  <si>
    <t>Мероприятия по профилактике терроризма и экстремизма</t>
  </si>
  <si>
    <t>2211144090</t>
  </si>
  <si>
    <t>Дворцы и дома культуры, другие учреждения культуры</t>
  </si>
  <si>
    <t>22111S2040</t>
  </si>
  <si>
    <t>Доведение средней заработной платы работников муниципальных учреждений культуры до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Республике Башкортостан</t>
  </si>
  <si>
    <t>Мероприятия по развитию инфраструктуры объектов противопожарной службы</t>
  </si>
  <si>
    <t>Муниципальная программа "Развитие муниципальной службы в администрации СП Дмитриевский сельсовет муниципального района Уфимский район РБ"</t>
  </si>
  <si>
    <t>Мероприятия по защите населения и территории от чрезвычайных ситуаций</t>
  </si>
  <si>
    <t>Мероприятия в сфере культуры</t>
  </si>
  <si>
    <t>Социальное обеспечение населения</t>
  </si>
  <si>
    <t>Мероприятия в области охраны окружающей среды</t>
  </si>
  <si>
    <t>Муниципальная программа "Развитие дорожного хозяйства СП Дмитриевский сельсовет муниципального района Уфимский район РБ"</t>
  </si>
  <si>
    <t>Муниципальная программа "Профилактика терроризма и экстремизма  СП Дмитриевский сельсовет муниципального района Уфимский район РБ"</t>
  </si>
  <si>
    <t>Муниципальная программа "Защита населения и территории от чрезвычайных ситуаций природного и техногенного характера, гражданская оборона в СП Дмитриевский сельсовет МР Уфимский район РБ"</t>
  </si>
  <si>
    <t>Муниципальная программа "Публикация муниципальных правовых актов и иной официальной информации"</t>
  </si>
  <si>
    <t>ВСЕГО:</t>
  </si>
  <si>
    <t>(руб.)</t>
  </si>
  <si>
    <t>Иные межбюджетные трансферты</t>
  </si>
  <si>
    <t>ДРУГИЕ ВОПРОСЫ В ОБЛАСТИ ЖКХ</t>
  </si>
  <si>
    <t>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</si>
  <si>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990000000</t>
  </si>
  <si>
    <t>от «    » ноября 2024 года № ___</t>
  </si>
  <si>
    <t>Подпрограмма "Муниципальные программы сельских поселений"</t>
  </si>
  <si>
    <t>Основное мероприяти"Развитие муниципальной службы"</t>
  </si>
  <si>
    <t>Муниципальная программа сельских поселений</t>
  </si>
  <si>
    <t>Основное мероприятие "Благоустройство"</t>
  </si>
  <si>
    <t xml:space="preserve">Приложение № 2 </t>
  </si>
  <si>
    <t>Муниципальная программа «Межбюджетные трансферты из бюджетов поселений бюджету муниципального района в соответствии с заключенными соглашениями"</t>
  </si>
  <si>
    <t>Основное мероприятие "Межбюджетные трансферты"</t>
  </si>
  <si>
    <t>Основное мероприятие "Мероприятия по физической культуре и спорту"</t>
  </si>
  <si>
    <t>Физическая культура и спорт</t>
  </si>
  <si>
    <t>Муниципальная программа "Социальная политика» сельского поселения Дмитриевский сельсовет муниципального района Уфимский район Республики Башкортостан"</t>
  </si>
  <si>
    <t>Основное мероприятие "Жилищный фонд"</t>
  </si>
  <si>
    <t>Основное мероприятие "Дорожное хозяйство"</t>
  </si>
  <si>
    <t>Основное мероприятие "Противопожарные мероприятия"</t>
  </si>
  <si>
    <t>Основное мероприятие "Мероприятия по профилактике терроризма и экстремизма"</t>
  </si>
  <si>
    <t>Муниципальная программа  "Развитие жилищно-коммунального хозяйства СП Дмитриевский сельсовет муниципального района Уфимский район РБ "</t>
  </si>
  <si>
    <t>Основное мероприятие "Молодежная политика"</t>
  </si>
  <si>
    <t>Муниципальная программа «Развитие физической культуры и спорта в сельском поселении Дмитриевский сельсовет муниципального района Уфимский район Республики Башкортостан "</t>
  </si>
  <si>
    <t>2025 год</t>
  </si>
  <si>
    <t>2026 год</t>
  </si>
  <si>
    <t>2027 год</t>
  </si>
  <si>
    <t xml:space="preserve">Распределение бюджетных ассигнований сельского поселения Дмитриевский сельсовет муниципального района Уфимский район   Республики Башкортостан на 2025 год и на плановый период 2026 и 2027 годов по разделам, подразделам, целевым статьям  (муниципальных программ  муниципального  района Уфимский район Республики Башкортостан  и непрограммных направлений)  группам  видов расходов классификации расходов бюджетов </t>
  </si>
  <si>
    <t>Условно утвержденные расходы</t>
  </si>
  <si>
    <t>9999999999</t>
  </si>
  <si>
    <t>Муниципальная программа «Использование и охрана земель   на территории сельского поселения Дмитриевский сельсовет муниципального района Уфимский район Республики Башкортостан»</t>
  </si>
  <si>
    <t>Землеустройство</t>
  </si>
  <si>
    <t>Муниципальная программа «Охрана окружающей среды  сельского поселения Дмитриевский сельсовет муниципального района Уфимский район Республики Башкортостан »</t>
  </si>
  <si>
    <t>Муниципальная программа «Развитие культуры в сельском поселении  Дмитриевский  сельсовет муниципального района Уфимский район Республики Башкортостан  »</t>
  </si>
  <si>
    <t>Муниципальная программа «Реализация молодежной политики в сельском поселении Дмитриевский  сельсовет муниципального района Уфимский район Республики Башкортостан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</si>
</sst>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1" fillId="0" borderId="0"/>
  </cellStyleXfs>
  <cellXfs count="79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164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164" fontId="5" fillId="4" borderId="1" xfId="1" applyNumberFormat="1" applyFont="1" applyFill="1" applyBorder="1" applyAlignment="1">
      <alignment horizontal="center" vertical="center" wrapText="1" shrinkToFit="1"/>
    </xf>
    <xf numFmtId="164" fontId="3" fillId="3" borderId="1" xfId="1" applyNumberFormat="1" applyFont="1" applyFill="1" applyBorder="1" applyAlignment="1">
      <alignment horizontal="center" vertical="center" wrapText="1" shrinkToFit="1"/>
    </xf>
    <xf numFmtId="164" fontId="3" fillId="0" borderId="1" xfId="1" applyNumberFormat="1" applyFont="1" applyFill="1" applyBorder="1" applyAlignment="1">
      <alignment horizontal="center" vertical="center" wrapText="1" shrinkToFi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164" fontId="5" fillId="2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3" borderId="1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2" fontId="9" fillId="0" borderId="2" xfId="0" applyNumberFormat="1" applyFont="1" applyBorder="1" applyAlignment="1">
      <alignment horizontal="left" vertical="center" wrapText="1"/>
    </xf>
    <xf numFmtId="164" fontId="5" fillId="5" borderId="1" xfId="1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3" borderId="1" xfId="2" applyFont="1" applyFill="1" applyBorder="1" applyAlignment="1">
      <alignment horizontal="left" vertical="top" wrapText="1"/>
    </xf>
    <xf numFmtId="0" fontId="3" fillId="0" borderId="4" xfId="2" applyFont="1" applyBorder="1" applyAlignment="1">
      <alignment horizontal="justify"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0" borderId="5" xfId="3" applyFont="1" applyBorder="1" applyAlignment="1">
      <alignment horizontal="justify" vertical="center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topLeftCell="A91" zoomScaleNormal="100" workbookViewId="0">
      <selection activeCell="A98" sqref="A98"/>
    </sheetView>
  </sheetViews>
  <sheetFormatPr defaultRowHeight="15.75" x14ac:dyDescent="0.25"/>
  <cols>
    <col min="1" max="1" width="65.42578125" style="30" customWidth="1"/>
    <col min="2" max="2" width="10.42578125" style="30" customWidth="1"/>
    <col min="3" max="3" width="13.28515625" style="30" customWidth="1"/>
    <col min="4" max="4" width="8" style="30" customWidth="1"/>
    <col min="5" max="5" width="16.5703125" style="31" customWidth="1"/>
    <col min="6" max="6" width="16.85546875" style="30" customWidth="1"/>
    <col min="7" max="7" width="16.5703125" style="30" customWidth="1"/>
    <col min="8" max="16384" width="9.140625" style="30"/>
  </cols>
  <sheetData>
    <row r="1" spans="1:7" ht="15.75" customHeight="1" x14ac:dyDescent="0.25">
      <c r="A1" s="7"/>
      <c r="B1" s="71" t="s">
        <v>139</v>
      </c>
      <c r="C1" s="71"/>
      <c r="D1" s="71"/>
      <c r="E1" s="71"/>
    </row>
    <row r="2" spans="1:7" x14ac:dyDescent="0.25">
      <c r="A2" s="71" t="s">
        <v>90</v>
      </c>
      <c r="B2" s="71"/>
      <c r="C2" s="71"/>
      <c r="D2" s="71"/>
      <c r="E2" s="71"/>
    </row>
    <row r="3" spans="1:7" x14ac:dyDescent="0.25">
      <c r="A3" s="71" t="s">
        <v>103</v>
      </c>
      <c r="B3" s="71"/>
      <c r="C3" s="71"/>
      <c r="D3" s="71"/>
      <c r="E3" s="71"/>
    </row>
    <row r="4" spans="1:7" x14ac:dyDescent="0.25">
      <c r="A4" s="71" t="s">
        <v>2</v>
      </c>
      <c r="B4" s="71"/>
      <c r="C4" s="71"/>
      <c r="D4" s="71"/>
      <c r="E4" s="71"/>
    </row>
    <row r="5" spans="1:7" x14ac:dyDescent="0.25">
      <c r="A5" s="71" t="s">
        <v>134</v>
      </c>
      <c r="B5" s="71"/>
      <c r="C5" s="71"/>
      <c r="D5" s="71"/>
      <c r="E5" s="71"/>
    </row>
    <row r="6" spans="1:7" x14ac:dyDescent="0.25">
      <c r="A6" s="7"/>
      <c r="B6" s="71"/>
      <c r="C6" s="71"/>
      <c r="D6" s="71"/>
      <c r="E6" s="71"/>
    </row>
    <row r="7" spans="1:7" ht="1.5" customHeight="1" x14ac:dyDescent="0.25">
      <c r="A7" s="71"/>
      <c r="B7" s="71"/>
      <c r="C7" s="71"/>
      <c r="D7" s="71"/>
      <c r="E7" s="71"/>
    </row>
    <row r="8" spans="1:7" x14ac:dyDescent="0.25">
      <c r="A8" s="71"/>
      <c r="B8" s="72"/>
      <c r="C8" s="72"/>
      <c r="D8" s="72"/>
      <c r="E8" s="72"/>
    </row>
    <row r="9" spans="1:7" x14ac:dyDescent="0.25">
      <c r="A9" s="71"/>
      <c r="B9" s="71"/>
      <c r="C9" s="71"/>
      <c r="D9" s="71"/>
      <c r="E9" s="71"/>
    </row>
    <row r="10" spans="1:7" x14ac:dyDescent="0.25">
      <c r="A10" s="71"/>
      <c r="B10" s="71"/>
      <c r="C10" s="71"/>
      <c r="D10" s="71"/>
      <c r="E10" s="71"/>
    </row>
    <row r="11" spans="1:7" x14ac:dyDescent="0.25">
      <c r="A11" s="76"/>
      <c r="B11" s="76"/>
      <c r="C11" s="76"/>
      <c r="D11" s="76"/>
      <c r="E11" s="8"/>
    </row>
    <row r="12" spans="1:7" ht="86.25" customHeight="1" x14ac:dyDescent="0.25">
      <c r="A12" s="75" t="s">
        <v>155</v>
      </c>
      <c r="B12" s="75"/>
      <c r="C12" s="75"/>
      <c r="D12" s="75"/>
      <c r="E12" s="75"/>
      <c r="F12" s="75"/>
      <c r="G12" s="75"/>
    </row>
    <row r="13" spans="1:7" x14ac:dyDescent="0.25">
      <c r="A13" s="9"/>
      <c r="B13" s="10"/>
      <c r="C13" s="10"/>
      <c r="D13" s="10"/>
      <c r="G13" s="11" t="s">
        <v>129</v>
      </c>
    </row>
    <row r="14" spans="1:7" x14ac:dyDescent="0.25">
      <c r="A14" s="73" t="s">
        <v>1</v>
      </c>
      <c r="B14" s="73" t="s">
        <v>3</v>
      </c>
      <c r="C14" s="73" t="s">
        <v>4</v>
      </c>
      <c r="D14" s="73" t="s">
        <v>5</v>
      </c>
      <c r="E14" s="74" t="s">
        <v>152</v>
      </c>
      <c r="F14" s="74" t="s">
        <v>153</v>
      </c>
      <c r="G14" s="74" t="s">
        <v>154</v>
      </c>
    </row>
    <row r="15" spans="1:7" x14ac:dyDescent="0.25">
      <c r="A15" s="73"/>
      <c r="B15" s="73"/>
      <c r="C15" s="73"/>
      <c r="D15" s="73"/>
      <c r="E15" s="74"/>
      <c r="F15" s="74"/>
      <c r="G15" s="74"/>
    </row>
    <row r="16" spans="1:7" x14ac:dyDescent="0.25">
      <c r="A16" s="36" t="s">
        <v>128</v>
      </c>
      <c r="B16" s="36"/>
      <c r="C16" s="36"/>
      <c r="D16" s="36"/>
      <c r="E16" s="47">
        <f>E17+E40+E45+E64+E79+E97+E104+E111+E123+E130+E137+E143</f>
        <v>30851200</v>
      </c>
      <c r="F16" s="47">
        <f>F17+F40+F45+F64+F79+F97+F104+F111+F123+F130+F137+F143+F150</f>
        <v>31355000</v>
      </c>
      <c r="G16" s="47">
        <f>G17+G40+G45+G64+G79+G97+G104+G111+G123+G130+G137+G143+G150</f>
        <v>31818900</v>
      </c>
    </row>
    <row r="17" spans="1:7" x14ac:dyDescent="0.25">
      <c r="A17" s="29" t="s">
        <v>24</v>
      </c>
      <c r="B17" s="12" t="s">
        <v>25</v>
      </c>
      <c r="C17" s="13"/>
      <c r="D17" s="13"/>
      <c r="E17" s="44">
        <f>E18+E24+E32+E36</f>
        <v>9261200</v>
      </c>
      <c r="F17" s="44">
        <f>F18+F24+F32+F36</f>
        <v>9112200</v>
      </c>
      <c r="G17" s="44">
        <f t="shared" ref="G17" si="0">G18+G24+G32+G36</f>
        <v>9100400</v>
      </c>
    </row>
    <row r="18" spans="1:7" ht="31.5" x14ac:dyDescent="0.25">
      <c r="A18" s="67" t="s">
        <v>100</v>
      </c>
      <c r="B18" s="14" t="s">
        <v>73</v>
      </c>
      <c r="C18" s="14"/>
      <c r="D18" s="14"/>
      <c r="E18" s="45">
        <f>E19</f>
        <v>1202700</v>
      </c>
      <c r="F18" s="45">
        <f t="shared" ref="F18:G18" si="1">F19</f>
        <v>1202700</v>
      </c>
      <c r="G18" s="45">
        <f t="shared" si="1"/>
        <v>1202700</v>
      </c>
    </row>
    <row r="19" spans="1:7" ht="47.25" x14ac:dyDescent="0.25">
      <c r="A19" s="42" t="s">
        <v>119</v>
      </c>
      <c r="B19" s="14" t="s">
        <v>73</v>
      </c>
      <c r="C19" s="14" t="s">
        <v>74</v>
      </c>
      <c r="D19" s="14"/>
      <c r="E19" s="45">
        <f>E20</f>
        <v>1202700</v>
      </c>
      <c r="F19" s="45">
        <f t="shared" ref="F19:G19" si="2">F20</f>
        <v>1202700</v>
      </c>
      <c r="G19" s="45">
        <f t="shared" si="2"/>
        <v>1202700</v>
      </c>
    </row>
    <row r="20" spans="1:7" ht="18.75" customHeight="1" x14ac:dyDescent="0.25">
      <c r="A20" s="33" t="s">
        <v>135</v>
      </c>
      <c r="B20" s="14" t="s">
        <v>73</v>
      </c>
      <c r="C20" s="14" t="s">
        <v>75</v>
      </c>
      <c r="D20" s="14"/>
      <c r="E20" s="45">
        <f>E21</f>
        <v>1202700</v>
      </c>
      <c r="F20" s="45">
        <f t="shared" ref="F20:G20" si="3">F21</f>
        <v>1202700</v>
      </c>
      <c r="G20" s="45">
        <f t="shared" si="3"/>
        <v>1202700</v>
      </c>
    </row>
    <row r="21" spans="1:7" x14ac:dyDescent="0.25">
      <c r="A21" s="33" t="s">
        <v>136</v>
      </c>
      <c r="B21" s="14" t="s">
        <v>73</v>
      </c>
      <c r="C21" s="14" t="s">
        <v>77</v>
      </c>
      <c r="D21" s="14"/>
      <c r="E21" s="45">
        <f>E22</f>
        <v>1202700</v>
      </c>
      <c r="F21" s="45">
        <f t="shared" ref="F21:G21" si="4">F22</f>
        <v>1202700</v>
      </c>
      <c r="G21" s="45">
        <f t="shared" si="4"/>
        <v>1202700</v>
      </c>
    </row>
    <row r="22" spans="1:7" x14ac:dyDescent="0.25">
      <c r="A22" s="1" t="s">
        <v>79</v>
      </c>
      <c r="B22" s="14" t="s">
        <v>73</v>
      </c>
      <c r="C22" s="14" t="s">
        <v>78</v>
      </c>
      <c r="D22" s="14"/>
      <c r="E22" s="45">
        <f>E23</f>
        <v>1202700</v>
      </c>
      <c r="F22" s="45">
        <f t="shared" ref="F22:G22" si="5">F23</f>
        <v>1202700</v>
      </c>
      <c r="G22" s="45">
        <f t="shared" si="5"/>
        <v>1202700</v>
      </c>
    </row>
    <row r="23" spans="1:7" ht="63" x14ac:dyDescent="0.25">
      <c r="A23" s="1" t="s">
        <v>59</v>
      </c>
      <c r="B23" s="14" t="s">
        <v>73</v>
      </c>
      <c r="C23" s="14" t="s">
        <v>78</v>
      </c>
      <c r="D23" s="14" t="s">
        <v>37</v>
      </c>
      <c r="E23" s="45">
        <v>1202700</v>
      </c>
      <c r="F23" s="45">
        <v>1202700</v>
      </c>
      <c r="G23" s="45">
        <v>1202700</v>
      </c>
    </row>
    <row r="24" spans="1:7" ht="47.25" x14ac:dyDescent="0.25">
      <c r="A24" s="16" t="s">
        <v>34</v>
      </c>
      <c r="B24" s="15" t="s">
        <v>6</v>
      </c>
      <c r="C24" s="15"/>
      <c r="D24" s="15"/>
      <c r="E24" s="46">
        <f>E25</f>
        <v>7549100</v>
      </c>
      <c r="F24" s="46">
        <f t="shared" ref="F24:G24" si="6">F25</f>
        <v>7389800</v>
      </c>
      <c r="G24" s="46">
        <f t="shared" si="6"/>
        <v>7372700</v>
      </c>
    </row>
    <row r="25" spans="1:7" x14ac:dyDescent="0.25">
      <c r="A25" s="56" t="s">
        <v>137</v>
      </c>
      <c r="B25" s="15" t="s">
        <v>6</v>
      </c>
      <c r="C25" s="15" t="s">
        <v>74</v>
      </c>
      <c r="D25" s="17"/>
      <c r="E25" s="46">
        <f>E26</f>
        <v>7549100</v>
      </c>
      <c r="F25" s="46">
        <f t="shared" ref="F25:G25" si="7">F26</f>
        <v>7389800</v>
      </c>
      <c r="G25" s="46">
        <f t="shared" si="7"/>
        <v>7372700</v>
      </c>
    </row>
    <row r="26" spans="1:7" ht="18" customHeight="1" x14ac:dyDescent="0.25">
      <c r="A26" s="33" t="s">
        <v>135</v>
      </c>
      <c r="B26" s="15" t="s">
        <v>6</v>
      </c>
      <c r="C26" s="15" t="s">
        <v>75</v>
      </c>
      <c r="D26" s="6"/>
      <c r="E26" s="46">
        <f>E27</f>
        <v>7549100</v>
      </c>
      <c r="F26" s="46">
        <f t="shared" ref="F26:G26" si="8">F27</f>
        <v>7389800</v>
      </c>
      <c r="G26" s="46">
        <f t="shared" si="8"/>
        <v>7372700</v>
      </c>
    </row>
    <row r="27" spans="1:7" x14ac:dyDescent="0.25">
      <c r="A27" s="33" t="s">
        <v>136</v>
      </c>
      <c r="B27" s="15" t="s">
        <v>6</v>
      </c>
      <c r="C27" s="15" t="s">
        <v>77</v>
      </c>
      <c r="D27" s="6"/>
      <c r="E27" s="46">
        <f>E28</f>
        <v>7549100</v>
      </c>
      <c r="F27" s="46">
        <f t="shared" ref="F27:G27" si="9">F28</f>
        <v>7389800</v>
      </c>
      <c r="G27" s="46">
        <f t="shared" si="9"/>
        <v>7372700</v>
      </c>
    </row>
    <row r="28" spans="1:7" ht="31.5" x14ac:dyDescent="0.25">
      <c r="A28" s="18" t="s">
        <v>48</v>
      </c>
      <c r="B28" s="15" t="s">
        <v>6</v>
      </c>
      <c r="C28" s="15" t="s">
        <v>80</v>
      </c>
      <c r="D28" s="6"/>
      <c r="E28" s="46">
        <f>E29+E30+E31</f>
        <v>7549100</v>
      </c>
      <c r="F28" s="46">
        <f t="shared" ref="F28:G28" si="10">F29+F30+F31</f>
        <v>7389800</v>
      </c>
      <c r="G28" s="46">
        <f t="shared" si="10"/>
        <v>7372700</v>
      </c>
    </row>
    <row r="29" spans="1:7" ht="64.5" customHeight="1" x14ac:dyDescent="0.25">
      <c r="A29" s="16" t="s">
        <v>49</v>
      </c>
      <c r="B29" s="15" t="s">
        <v>6</v>
      </c>
      <c r="C29" s="15" t="s">
        <v>80</v>
      </c>
      <c r="D29" s="17" t="s">
        <v>37</v>
      </c>
      <c r="E29" s="46">
        <v>4821980</v>
      </c>
      <c r="F29" s="46">
        <v>4822830</v>
      </c>
      <c r="G29" s="46">
        <v>4822790</v>
      </c>
    </row>
    <row r="30" spans="1:7" ht="31.5" x14ac:dyDescent="0.25">
      <c r="A30" s="3" t="s">
        <v>60</v>
      </c>
      <c r="B30" s="15" t="s">
        <v>6</v>
      </c>
      <c r="C30" s="15" t="s">
        <v>80</v>
      </c>
      <c r="D30" s="17" t="s">
        <v>38</v>
      </c>
      <c r="E30" s="46">
        <v>2707120</v>
      </c>
      <c r="F30" s="46">
        <v>2546970</v>
      </c>
      <c r="G30" s="46">
        <v>2529910</v>
      </c>
    </row>
    <row r="31" spans="1:7" x14ac:dyDescent="0.25">
      <c r="A31" s="18" t="s">
        <v>50</v>
      </c>
      <c r="B31" s="15" t="s">
        <v>6</v>
      </c>
      <c r="C31" s="15" t="s">
        <v>80</v>
      </c>
      <c r="D31" s="17" t="s">
        <v>39</v>
      </c>
      <c r="E31" s="46">
        <v>20000</v>
      </c>
      <c r="F31" s="46">
        <v>20000</v>
      </c>
      <c r="G31" s="46">
        <v>20000</v>
      </c>
    </row>
    <row r="32" spans="1:7" x14ac:dyDescent="0.25">
      <c r="A32" s="16" t="s">
        <v>21</v>
      </c>
      <c r="B32" s="15" t="s">
        <v>22</v>
      </c>
      <c r="C32" s="15"/>
      <c r="D32" s="15"/>
      <c r="E32" s="46">
        <f>E33</f>
        <v>170600</v>
      </c>
      <c r="F32" s="46">
        <f t="shared" ref="F32:G32" si="11">F33</f>
        <v>170600</v>
      </c>
      <c r="G32" s="46">
        <f t="shared" si="11"/>
        <v>170600</v>
      </c>
    </row>
    <row r="33" spans="1:7" x14ac:dyDescent="0.25">
      <c r="A33" s="16" t="s">
        <v>36</v>
      </c>
      <c r="B33" s="15" t="s">
        <v>22</v>
      </c>
      <c r="C33" s="15" t="s">
        <v>51</v>
      </c>
      <c r="D33" s="15"/>
      <c r="E33" s="46">
        <f>E34</f>
        <v>170600</v>
      </c>
      <c r="F33" s="46">
        <f>F34</f>
        <v>170600</v>
      </c>
      <c r="G33" s="46">
        <f>G34</f>
        <v>170600</v>
      </c>
    </row>
    <row r="34" spans="1:7" x14ac:dyDescent="0.25">
      <c r="A34" s="18" t="s">
        <v>40</v>
      </c>
      <c r="B34" s="15" t="s">
        <v>22</v>
      </c>
      <c r="C34" s="15" t="s">
        <v>81</v>
      </c>
      <c r="D34" s="15"/>
      <c r="E34" s="46">
        <f>E35</f>
        <v>170600</v>
      </c>
      <c r="F34" s="46">
        <f>F35</f>
        <v>170600</v>
      </c>
      <c r="G34" s="46">
        <f>G35</f>
        <v>170600</v>
      </c>
    </row>
    <row r="35" spans="1:7" x14ac:dyDescent="0.25">
      <c r="A35" s="18" t="s">
        <v>50</v>
      </c>
      <c r="B35" s="15" t="s">
        <v>22</v>
      </c>
      <c r="C35" s="15" t="s">
        <v>81</v>
      </c>
      <c r="D35" s="15" t="s">
        <v>39</v>
      </c>
      <c r="E35" s="46">
        <v>170600</v>
      </c>
      <c r="F35" s="46">
        <v>170600</v>
      </c>
      <c r="G35" s="46">
        <v>170600</v>
      </c>
    </row>
    <row r="36" spans="1:7" x14ac:dyDescent="0.25">
      <c r="A36" s="18" t="s">
        <v>41</v>
      </c>
      <c r="B36" s="15" t="s">
        <v>7</v>
      </c>
      <c r="C36" s="15"/>
      <c r="D36" s="15"/>
      <c r="E36" s="46">
        <f>E37</f>
        <v>338800</v>
      </c>
      <c r="F36" s="46">
        <f t="shared" ref="F36:G36" si="12">F37</f>
        <v>349100</v>
      </c>
      <c r="G36" s="46">
        <f t="shared" si="12"/>
        <v>354400</v>
      </c>
    </row>
    <row r="37" spans="1:7" x14ac:dyDescent="0.25">
      <c r="A37" s="16" t="s">
        <v>36</v>
      </c>
      <c r="B37" s="15" t="s">
        <v>7</v>
      </c>
      <c r="C37" s="15" t="s">
        <v>51</v>
      </c>
      <c r="D37" s="15"/>
      <c r="E37" s="46">
        <f>E38</f>
        <v>338800</v>
      </c>
      <c r="F37" s="46">
        <f t="shared" ref="F37:G37" si="13">F38</f>
        <v>349100</v>
      </c>
      <c r="G37" s="46">
        <f t="shared" si="13"/>
        <v>354400</v>
      </c>
    </row>
    <row r="38" spans="1:7" x14ac:dyDescent="0.25">
      <c r="A38" s="16" t="s">
        <v>71</v>
      </c>
      <c r="B38" s="15" t="s">
        <v>7</v>
      </c>
      <c r="C38" s="17" t="s">
        <v>72</v>
      </c>
      <c r="D38" s="17"/>
      <c r="E38" s="46">
        <f>E39</f>
        <v>338800</v>
      </c>
      <c r="F38" s="46">
        <f t="shared" ref="F38:G38" si="14">F39</f>
        <v>349100</v>
      </c>
      <c r="G38" s="46">
        <f t="shared" si="14"/>
        <v>354400</v>
      </c>
    </row>
    <row r="39" spans="1:7" ht="31.5" x14ac:dyDescent="0.25">
      <c r="A39" s="16" t="s">
        <v>64</v>
      </c>
      <c r="B39" s="15" t="s">
        <v>7</v>
      </c>
      <c r="C39" s="17" t="s">
        <v>72</v>
      </c>
      <c r="D39" s="17" t="s">
        <v>38</v>
      </c>
      <c r="E39" s="46">
        <v>338800</v>
      </c>
      <c r="F39" s="46">
        <v>349100</v>
      </c>
      <c r="G39" s="46">
        <v>354400</v>
      </c>
    </row>
    <row r="40" spans="1:7" x14ac:dyDescent="0.25">
      <c r="A40" s="29" t="s">
        <v>19</v>
      </c>
      <c r="B40" s="12" t="s">
        <v>20</v>
      </c>
      <c r="C40" s="12" t="s">
        <v>0</v>
      </c>
      <c r="D40" s="12" t="s">
        <v>0</v>
      </c>
      <c r="E40" s="53">
        <f>E41</f>
        <v>855300</v>
      </c>
      <c r="F40" s="53">
        <f t="shared" ref="F40:G41" si="15">F41</f>
        <v>936100</v>
      </c>
      <c r="G40" s="53">
        <f t="shared" si="15"/>
        <v>936100</v>
      </c>
    </row>
    <row r="41" spans="1:7" x14ac:dyDescent="0.25">
      <c r="A41" s="1" t="s">
        <v>42</v>
      </c>
      <c r="B41" s="20" t="s">
        <v>8</v>
      </c>
      <c r="C41" s="19"/>
      <c r="D41" s="19"/>
      <c r="E41" s="54">
        <f>E42</f>
        <v>855300</v>
      </c>
      <c r="F41" s="54">
        <f t="shared" si="15"/>
        <v>936100</v>
      </c>
      <c r="G41" s="54">
        <f t="shared" si="15"/>
        <v>936100</v>
      </c>
    </row>
    <row r="42" spans="1:7" x14ac:dyDescent="0.25">
      <c r="A42" s="4" t="s">
        <v>36</v>
      </c>
      <c r="B42" s="20" t="s">
        <v>8</v>
      </c>
      <c r="C42" s="19">
        <v>9900000000</v>
      </c>
      <c r="D42" s="19"/>
      <c r="E42" s="54">
        <f>E43</f>
        <v>855300</v>
      </c>
      <c r="F42" s="54">
        <f t="shared" ref="F42:G42" si="16">F43</f>
        <v>936100</v>
      </c>
      <c r="G42" s="54">
        <f t="shared" si="16"/>
        <v>936100</v>
      </c>
    </row>
    <row r="43" spans="1:7" ht="31.5" x14ac:dyDescent="0.25">
      <c r="A43" s="1" t="s">
        <v>65</v>
      </c>
      <c r="B43" s="19" t="s">
        <v>8</v>
      </c>
      <c r="C43" s="19">
        <v>9900051180</v>
      </c>
      <c r="D43" s="19"/>
      <c r="E43" s="54">
        <f>E44</f>
        <v>855300</v>
      </c>
      <c r="F43" s="54">
        <f t="shared" ref="F43:G43" si="17">F44</f>
        <v>936100</v>
      </c>
      <c r="G43" s="54">
        <f t="shared" si="17"/>
        <v>936100</v>
      </c>
    </row>
    <row r="44" spans="1:7" ht="64.5" customHeight="1" x14ac:dyDescent="0.25">
      <c r="A44" s="16" t="s">
        <v>49</v>
      </c>
      <c r="B44" s="19" t="s">
        <v>8</v>
      </c>
      <c r="C44" s="19">
        <v>9900051180</v>
      </c>
      <c r="D44" s="19">
        <v>100</v>
      </c>
      <c r="E44" s="54">
        <v>855300</v>
      </c>
      <c r="F44" s="54">
        <v>936100</v>
      </c>
      <c r="G44" s="54">
        <v>936100</v>
      </c>
    </row>
    <row r="45" spans="1:7" ht="31.5" x14ac:dyDescent="0.25">
      <c r="A45" s="29" t="s">
        <v>26</v>
      </c>
      <c r="B45" s="21" t="s">
        <v>27</v>
      </c>
      <c r="C45" s="21" t="s">
        <v>0</v>
      </c>
      <c r="D45" s="21" t="s">
        <v>0</v>
      </c>
      <c r="E45" s="61">
        <f>E46+E52+E58</f>
        <v>78200</v>
      </c>
      <c r="F45" s="61">
        <f t="shared" ref="F45:G45" si="18">F46+F52+F58</f>
        <v>160000</v>
      </c>
      <c r="G45" s="61">
        <f t="shared" si="18"/>
        <v>160000</v>
      </c>
    </row>
    <row r="46" spans="1:7" ht="63" x14ac:dyDescent="0.25">
      <c r="A46" s="35" t="s">
        <v>126</v>
      </c>
      <c r="B46" s="14" t="s">
        <v>67</v>
      </c>
      <c r="C46" s="14"/>
      <c r="D46" s="14"/>
      <c r="E46" s="55">
        <f>E47</f>
        <v>18200</v>
      </c>
      <c r="F46" s="55">
        <f t="shared" ref="F46:G46" si="19">F47</f>
        <v>100000</v>
      </c>
      <c r="G46" s="55">
        <f t="shared" si="19"/>
        <v>100000</v>
      </c>
    </row>
    <row r="47" spans="1:7" x14ac:dyDescent="0.25">
      <c r="A47" s="56" t="s">
        <v>137</v>
      </c>
      <c r="B47" s="14" t="s">
        <v>67</v>
      </c>
      <c r="C47" s="20" t="s">
        <v>74</v>
      </c>
      <c r="D47" s="14"/>
      <c r="E47" s="55">
        <f>E48</f>
        <v>18200</v>
      </c>
      <c r="F47" s="55">
        <f t="shared" ref="F47:G47" si="20">F48</f>
        <v>100000</v>
      </c>
      <c r="G47" s="55">
        <f t="shared" si="20"/>
        <v>100000</v>
      </c>
    </row>
    <row r="48" spans="1:7" ht="21.75" customHeight="1" x14ac:dyDescent="0.25">
      <c r="A48" s="57" t="s">
        <v>135</v>
      </c>
      <c r="B48" s="14" t="s">
        <v>67</v>
      </c>
      <c r="C48" s="20" t="s">
        <v>75</v>
      </c>
      <c r="D48" s="14"/>
      <c r="E48" s="55">
        <f>E49</f>
        <v>18200</v>
      </c>
      <c r="F48" s="55">
        <f t="shared" ref="F48:G48" si="21">F49</f>
        <v>100000</v>
      </c>
      <c r="G48" s="55">
        <f t="shared" si="21"/>
        <v>100000</v>
      </c>
    </row>
    <row r="49" spans="1:7" ht="31.5" x14ac:dyDescent="0.25">
      <c r="A49" s="33" t="s">
        <v>120</v>
      </c>
      <c r="B49" s="14" t="s">
        <v>67</v>
      </c>
      <c r="C49" s="20" t="s">
        <v>110</v>
      </c>
      <c r="D49" s="14"/>
      <c r="E49" s="55">
        <f>E50</f>
        <v>18200</v>
      </c>
      <c r="F49" s="55">
        <f t="shared" ref="F49:G49" si="22">F50</f>
        <v>100000</v>
      </c>
      <c r="G49" s="55">
        <f t="shared" si="22"/>
        <v>100000</v>
      </c>
    </row>
    <row r="50" spans="1:7" ht="34.5" customHeight="1" x14ac:dyDescent="0.25">
      <c r="A50" s="4" t="s">
        <v>112</v>
      </c>
      <c r="B50" s="14" t="s">
        <v>67</v>
      </c>
      <c r="C50" s="20" t="s">
        <v>111</v>
      </c>
      <c r="D50" s="14"/>
      <c r="E50" s="55">
        <f>E51</f>
        <v>18200</v>
      </c>
      <c r="F50" s="55">
        <f t="shared" ref="F50:G50" si="23">F51</f>
        <v>100000</v>
      </c>
      <c r="G50" s="55">
        <f t="shared" si="23"/>
        <v>100000</v>
      </c>
    </row>
    <row r="51" spans="1:7" ht="31.5" x14ac:dyDescent="0.25">
      <c r="A51" s="16" t="s">
        <v>64</v>
      </c>
      <c r="B51" s="14" t="s">
        <v>67</v>
      </c>
      <c r="C51" s="20" t="s">
        <v>111</v>
      </c>
      <c r="D51" s="14" t="s">
        <v>38</v>
      </c>
      <c r="E51" s="55">
        <v>18200</v>
      </c>
      <c r="F51" s="55">
        <v>100000</v>
      </c>
      <c r="G51" s="55">
        <v>100000</v>
      </c>
    </row>
    <row r="52" spans="1:7" x14ac:dyDescent="0.25">
      <c r="A52" s="1" t="s">
        <v>68</v>
      </c>
      <c r="B52" s="20" t="s">
        <v>67</v>
      </c>
      <c r="C52" s="20"/>
      <c r="D52" s="19"/>
      <c r="E52" s="54">
        <f>E53</f>
        <v>50000</v>
      </c>
      <c r="F52" s="54">
        <f t="shared" ref="F52:G52" si="24">F53</f>
        <v>50000</v>
      </c>
      <c r="G52" s="54">
        <f t="shared" si="24"/>
        <v>50000</v>
      </c>
    </row>
    <row r="53" spans="1:7" x14ac:dyDescent="0.25">
      <c r="A53" s="56" t="s">
        <v>137</v>
      </c>
      <c r="B53" s="20" t="s">
        <v>67</v>
      </c>
      <c r="C53" s="20" t="s">
        <v>74</v>
      </c>
      <c r="D53" s="19"/>
      <c r="E53" s="54">
        <f>E54</f>
        <v>50000</v>
      </c>
      <c r="F53" s="54">
        <f t="shared" ref="F53:G53" si="25">F54</f>
        <v>50000</v>
      </c>
      <c r="G53" s="54">
        <f t="shared" si="25"/>
        <v>50000</v>
      </c>
    </row>
    <row r="54" spans="1:7" ht="15.75" customHeight="1" x14ac:dyDescent="0.25">
      <c r="A54" s="57" t="s">
        <v>135</v>
      </c>
      <c r="B54" s="20" t="s">
        <v>67</v>
      </c>
      <c r="C54" s="20" t="s">
        <v>75</v>
      </c>
      <c r="D54" s="19"/>
      <c r="E54" s="54">
        <f>E55</f>
        <v>50000</v>
      </c>
      <c r="F54" s="54">
        <f t="shared" ref="F54:G54" si="26">F55</f>
        <v>50000</v>
      </c>
      <c r="G54" s="54">
        <f t="shared" si="26"/>
        <v>50000</v>
      </c>
    </row>
    <row r="55" spans="1:7" x14ac:dyDescent="0.25">
      <c r="A55" s="57" t="s">
        <v>147</v>
      </c>
      <c r="B55" s="20" t="s">
        <v>67</v>
      </c>
      <c r="C55" s="20" t="s">
        <v>82</v>
      </c>
      <c r="D55" s="19"/>
      <c r="E55" s="54">
        <f>E56</f>
        <v>50000</v>
      </c>
      <c r="F55" s="54">
        <f t="shared" ref="F55:G55" si="27">F56</f>
        <v>50000</v>
      </c>
      <c r="G55" s="54">
        <f t="shared" si="27"/>
        <v>50000</v>
      </c>
    </row>
    <row r="56" spans="1:7" ht="31.5" x14ac:dyDescent="0.25">
      <c r="A56" s="1" t="s">
        <v>118</v>
      </c>
      <c r="B56" s="20" t="s">
        <v>67</v>
      </c>
      <c r="C56" s="20" t="s">
        <v>83</v>
      </c>
      <c r="D56" s="19"/>
      <c r="E56" s="54">
        <f>E57</f>
        <v>50000</v>
      </c>
      <c r="F56" s="54">
        <f t="shared" ref="F56:G56" si="28">F57</f>
        <v>50000</v>
      </c>
      <c r="G56" s="54">
        <f t="shared" si="28"/>
        <v>50000</v>
      </c>
    </row>
    <row r="57" spans="1:7" ht="31.5" x14ac:dyDescent="0.25">
      <c r="A57" s="16" t="s">
        <v>64</v>
      </c>
      <c r="B57" s="20" t="s">
        <v>67</v>
      </c>
      <c r="C57" s="20" t="s">
        <v>83</v>
      </c>
      <c r="D57" s="19">
        <v>200</v>
      </c>
      <c r="E57" s="54">
        <v>50000</v>
      </c>
      <c r="F57" s="54">
        <v>50000</v>
      </c>
      <c r="G57" s="54">
        <v>50000</v>
      </c>
    </row>
    <row r="58" spans="1:7" ht="48.75" customHeight="1" x14ac:dyDescent="0.25">
      <c r="A58" s="16" t="s">
        <v>125</v>
      </c>
      <c r="B58" s="20" t="s">
        <v>84</v>
      </c>
      <c r="C58" s="20"/>
      <c r="D58" s="19"/>
      <c r="E58" s="54">
        <f>E59</f>
        <v>10000</v>
      </c>
      <c r="F58" s="54">
        <f t="shared" ref="F58:G58" si="29">F59</f>
        <v>10000</v>
      </c>
      <c r="G58" s="54">
        <f t="shared" si="29"/>
        <v>10000</v>
      </c>
    </row>
    <row r="59" spans="1:7" x14ac:dyDescent="0.25">
      <c r="A59" s="56" t="s">
        <v>137</v>
      </c>
      <c r="B59" s="20" t="s">
        <v>84</v>
      </c>
      <c r="C59" s="20" t="s">
        <v>74</v>
      </c>
      <c r="D59" s="19"/>
      <c r="E59" s="54">
        <f>E60</f>
        <v>10000</v>
      </c>
      <c r="F59" s="54">
        <f t="shared" ref="F59:G59" si="30">F60</f>
        <v>10000</v>
      </c>
      <c r="G59" s="54">
        <f t="shared" si="30"/>
        <v>10000</v>
      </c>
    </row>
    <row r="60" spans="1:7" ht="18.75" customHeight="1" x14ac:dyDescent="0.25">
      <c r="A60" s="57" t="s">
        <v>135</v>
      </c>
      <c r="B60" s="20" t="s">
        <v>84</v>
      </c>
      <c r="C60" s="20" t="s">
        <v>75</v>
      </c>
      <c r="D60" s="19"/>
      <c r="E60" s="54">
        <f>E61</f>
        <v>10000</v>
      </c>
      <c r="F60" s="54">
        <f t="shared" ref="F60:G60" si="31">F61</f>
        <v>10000</v>
      </c>
      <c r="G60" s="54">
        <f t="shared" si="31"/>
        <v>10000</v>
      </c>
    </row>
    <row r="61" spans="1:7" x14ac:dyDescent="0.25">
      <c r="A61" s="33" t="s">
        <v>113</v>
      </c>
      <c r="B61" s="20" t="s">
        <v>84</v>
      </c>
      <c r="C61" s="20" t="s">
        <v>76</v>
      </c>
      <c r="D61" s="19"/>
      <c r="E61" s="54">
        <f>E62</f>
        <v>10000</v>
      </c>
      <c r="F61" s="54">
        <f t="shared" ref="F61:G61" si="32">F62</f>
        <v>10000</v>
      </c>
      <c r="G61" s="54">
        <f t="shared" si="32"/>
        <v>10000</v>
      </c>
    </row>
    <row r="62" spans="1:7" ht="31.5" x14ac:dyDescent="0.25">
      <c r="A62" s="57" t="s">
        <v>148</v>
      </c>
      <c r="B62" s="20" t="s">
        <v>84</v>
      </c>
      <c r="C62" s="20" t="s">
        <v>85</v>
      </c>
      <c r="D62" s="19"/>
      <c r="E62" s="54">
        <f>E63</f>
        <v>10000</v>
      </c>
      <c r="F62" s="54">
        <f t="shared" ref="F62:G62" si="33">F63</f>
        <v>10000</v>
      </c>
      <c r="G62" s="54">
        <f t="shared" si="33"/>
        <v>10000</v>
      </c>
    </row>
    <row r="63" spans="1:7" ht="31.5" x14ac:dyDescent="0.25">
      <c r="A63" s="16" t="s">
        <v>64</v>
      </c>
      <c r="B63" s="20" t="s">
        <v>84</v>
      </c>
      <c r="C63" s="20" t="s">
        <v>85</v>
      </c>
      <c r="D63" s="19">
        <v>200</v>
      </c>
      <c r="E63" s="54">
        <v>10000</v>
      </c>
      <c r="F63" s="54">
        <v>10000</v>
      </c>
      <c r="G63" s="54">
        <v>10000</v>
      </c>
    </row>
    <row r="64" spans="1:7" x14ac:dyDescent="0.25">
      <c r="A64" s="43" t="s">
        <v>17</v>
      </c>
      <c r="B64" s="12" t="s">
        <v>18</v>
      </c>
      <c r="C64" s="12" t="s">
        <v>0</v>
      </c>
      <c r="D64" s="12" t="s">
        <v>0</v>
      </c>
      <c r="E64" s="39">
        <f>E65+E71</f>
        <v>5498100</v>
      </c>
      <c r="F64" s="39">
        <f t="shared" ref="F64:G64" si="34">F65+F71</f>
        <v>5498100</v>
      </c>
      <c r="G64" s="39">
        <f t="shared" si="34"/>
        <v>5498100</v>
      </c>
    </row>
    <row r="65" spans="1:7" ht="31.5" customHeight="1" x14ac:dyDescent="0.25">
      <c r="A65" s="42" t="s">
        <v>124</v>
      </c>
      <c r="B65" s="15" t="s">
        <v>16</v>
      </c>
      <c r="C65" s="22"/>
      <c r="D65" s="23"/>
      <c r="E65" s="38">
        <f>E66</f>
        <v>4282400</v>
      </c>
      <c r="F65" s="38">
        <f t="shared" ref="F65:G65" si="35">F66</f>
        <v>4282400</v>
      </c>
      <c r="G65" s="38">
        <f t="shared" si="35"/>
        <v>4282400</v>
      </c>
    </row>
    <row r="66" spans="1:7" x14ac:dyDescent="0.25">
      <c r="A66" s="56" t="s">
        <v>137</v>
      </c>
      <c r="B66" s="15" t="s">
        <v>16</v>
      </c>
      <c r="C66" s="15" t="s">
        <v>74</v>
      </c>
      <c r="D66" s="23"/>
      <c r="E66" s="38">
        <f>E67</f>
        <v>4282400</v>
      </c>
      <c r="F66" s="38">
        <f t="shared" ref="F66:G66" si="36">F67</f>
        <v>4282400</v>
      </c>
      <c r="G66" s="38">
        <f t="shared" si="36"/>
        <v>4282400</v>
      </c>
    </row>
    <row r="67" spans="1:7" ht="17.25" customHeight="1" x14ac:dyDescent="0.25">
      <c r="A67" s="57" t="s">
        <v>135</v>
      </c>
      <c r="B67" s="15" t="s">
        <v>16</v>
      </c>
      <c r="C67" s="15" t="s">
        <v>75</v>
      </c>
      <c r="D67" s="22"/>
      <c r="E67" s="38">
        <f>E68</f>
        <v>4282400</v>
      </c>
      <c r="F67" s="38">
        <f t="shared" ref="F67:G67" si="37">F68</f>
        <v>4282400</v>
      </c>
      <c r="G67" s="38">
        <f t="shared" si="37"/>
        <v>4282400</v>
      </c>
    </row>
    <row r="68" spans="1:7" x14ac:dyDescent="0.25">
      <c r="A68" s="57" t="s">
        <v>146</v>
      </c>
      <c r="B68" s="15" t="s">
        <v>16</v>
      </c>
      <c r="C68" s="15" t="s">
        <v>86</v>
      </c>
      <c r="D68" s="22"/>
      <c r="E68" s="38">
        <f>E69+E70</f>
        <v>4282400</v>
      </c>
      <c r="F68" s="38">
        <f t="shared" ref="F68:G68" si="38">F69+F70</f>
        <v>4282400</v>
      </c>
      <c r="G68" s="38">
        <f t="shared" si="38"/>
        <v>4282400</v>
      </c>
    </row>
    <row r="69" spans="1:7" ht="63" x14ac:dyDescent="0.25">
      <c r="A69" s="57" t="s">
        <v>59</v>
      </c>
      <c r="B69" s="19" t="s">
        <v>16</v>
      </c>
      <c r="C69" s="19">
        <v>2210503150</v>
      </c>
      <c r="D69" s="19">
        <v>100</v>
      </c>
      <c r="E69" s="38">
        <v>980700</v>
      </c>
      <c r="F69" s="38">
        <v>980700</v>
      </c>
      <c r="G69" s="38">
        <v>980700</v>
      </c>
    </row>
    <row r="70" spans="1:7" ht="31.5" x14ac:dyDescent="0.25">
      <c r="A70" s="16" t="s">
        <v>64</v>
      </c>
      <c r="B70" s="20" t="s">
        <v>16</v>
      </c>
      <c r="C70" s="19">
        <v>2210503150</v>
      </c>
      <c r="D70" s="19">
        <v>200</v>
      </c>
      <c r="E70" s="38">
        <v>3301700</v>
      </c>
      <c r="F70" s="38">
        <v>3301700</v>
      </c>
      <c r="G70" s="38">
        <v>3301700</v>
      </c>
    </row>
    <row r="71" spans="1:7" ht="63" x14ac:dyDescent="0.25">
      <c r="A71" s="68" t="s">
        <v>158</v>
      </c>
      <c r="B71" s="20" t="s">
        <v>23</v>
      </c>
      <c r="C71" s="19"/>
      <c r="D71" s="19"/>
      <c r="E71" s="38">
        <f>E72</f>
        <v>1215700</v>
      </c>
      <c r="F71" s="38">
        <f t="shared" ref="F71:G71" si="39">F72</f>
        <v>1215700</v>
      </c>
      <c r="G71" s="38">
        <f t="shared" si="39"/>
        <v>1215700</v>
      </c>
    </row>
    <row r="72" spans="1:7" x14ac:dyDescent="0.25">
      <c r="A72" s="56" t="s">
        <v>137</v>
      </c>
      <c r="B72" s="20" t="s">
        <v>23</v>
      </c>
      <c r="C72" s="15" t="s">
        <v>74</v>
      </c>
      <c r="D72" s="6"/>
      <c r="E72" s="38">
        <f>E73</f>
        <v>1215700</v>
      </c>
      <c r="F72" s="38">
        <f t="shared" ref="F72:G72" si="40">F73</f>
        <v>1215700</v>
      </c>
      <c r="G72" s="38">
        <f t="shared" si="40"/>
        <v>1215700</v>
      </c>
    </row>
    <row r="73" spans="1:7" ht="23.25" customHeight="1" x14ac:dyDescent="0.25">
      <c r="A73" s="57" t="s">
        <v>135</v>
      </c>
      <c r="B73" s="20" t="s">
        <v>23</v>
      </c>
      <c r="C73" s="15" t="s">
        <v>75</v>
      </c>
      <c r="D73" s="6"/>
      <c r="E73" s="38">
        <f>E74</f>
        <v>1215700</v>
      </c>
      <c r="F73" s="38">
        <f t="shared" ref="F73:G73" si="41">F74</f>
        <v>1215700</v>
      </c>
      <c r="G73" s="38">
        <f t="shared" si="41"/>
        <v>1215700</v>
      </c>
    </row>
    <row r="74" spans="1:7" x14ac:dyDescent="0.25">
      <c r="A74" s="68" t="s">
        <v>159</v>
      </c>
      <c r="B74" s="20" t="s">
        <v>23</v>
      </c>
      <c r="C74" s="15" t="s">
        <v>104</v>
      </c>
      <c r="D74" s="6"/>
      <c r="E74" s="38">
        <f>E75</f>
        <v>1215700</v>
      </c>
      <c r="F74" s="38">
        <f t="shared" ref="F74:G74" si="42">F75</f>
        <v>1215700</v>
      </c>
      <c r="G74" s="38">
        <f t="shared" si="42"/>
        <v>1215700</v>
      </c>
    </row>
    <row r="75" spans="1:7" x14ac:dyDescent="0.25">
      <c r="A75" s="1" t="s">
        <v>43</v>
      </c>
      <c r="B75" s="20" t="s">
        <v>23</v>
      </c>
      <c r="C75" s="6" t="s">
        <v>87</v>
      </c>
      <c r="D75" s="6"/>
      <c r="E75" s="38">
        <f>E76+E77</f>
        <v>1215700</v>
      </c>
      <c r="F75" s="38">
        <f t="shared" ref="F75:G75" si="43">F76+F77</f>
        <v>1215700</v>
      </c>
      <c r="G75" s="38">
        <f t="shared" si="43"/>
        <v>1215700</v>
      </c>
    </row>
    <row r="76" spans="1:7" ht="31.5" x14ac:dyDescent="0.25">
      <c r="A76" s="4" t="s">
        <v>64</v>
      </c>
      <c r="B76" s="20" t="s">
        <v>23</v>
      </c>
      <c r="C76" s="6" t="s">
        <v>87</v>
      </c>
      <c r="D76" s="6" t="s">
        <v>38</v>
      </c>
      <c r="E76" s="38">
        <v>50000</v>
      </c>
      <c r="F76" s="38">
        <v>50000</v>
      </c>
      <c r="G76" s="38">
        <v>50000</v>
      </c>
    </row>
    <row r="77" spans="1:7" x14ac:dyDescent="0.25">
      <c r="A77" s="60" t="s">
        <v>141</v>
      </c>
      <c r="B77" s="20" t="s">
        <v>23</v>
      </c>
      <c r="C77" s="6" t="s">
        <v>99</v>
      </c>
      <c r="D77" s="6"/>
      <c r="E77" s="38">
        <f>E78</f>
        <v>1165700</v>
      </c>
      <c r="F77" s="38">
        <f t="shared" ref="F77:G77" si="44">F78</f>
        <v>1165700</v>
      </c>
      <c r="G77" s="38">
        <f t="shared" si="44"/>
        <v>1165700</v>
      </c>
    </row>
    <row r="78" spans="1:7" x14ac:dyDescent="0.25">
      <c r="A78" s="4" t="s">
        <v>130</v>
      </c>
      <c r="B78" s="20" t="s">
        <v>23</v>
      </c>
      <c r="C78" s="6" t="s">
        <v>99</v>
      </c>
      <c r="D78" s="6" t="s">
        <v>47</v>
      </c>
      <c r="E78" s="38">
        <v>1165700</v>
      </c>
      <c r="F78" s="38">
        <v>1165700</v>
      </c>
      <c r="G78" s="38">
        <v>1165700</v>
      </c>
    </row>
    <row r="79" spans="1:7" x14ac:dyDescent="0.25">
      <c r="A79" s="29" t="s">
        <v>9</v>
      </c>
      <c r="B79" s="12" t="s">
        <v>10</v>
      </c>
      <c r="C79" s="12" t="s">
        <v>0</v>
      </c>
      <c r="D79" s="12" t="s">
        <v>0</v>
      </c>
      <c r="E79" s="41">
        <f>E80+E86+E95</f>
        <v>5374600</v>
      </c>
      <c r="F79" s="41">
        <f t="shared" ref="F79:G79" si="45">F80+F86+F95</f>
        <v>5223700</v>
      </c>
      <c r="G79" s="41">
        <f t="shared" si="45"/>
        <v>5190300</v>
      </c>
    </row>
    <row r="80" spans="1:7" ht="47.25" x14ac:dyDescent="0.25">
      <c r="A80" s="77" t="s">
        <v>149</v>
      </c>
      <c r="B80" s="15" t="s">
        <v>57</v>
      </c>
      <c r="C80" s="22"/>
      <c r="D80" s="22"/>
      <c r="E80" s="38">
        <f>E81</f>
        <v>320000</v>
      </c>
      <c r="F80" s="38">
        <f t="shared" ref="F80:G80" si="46">F81</f>
        <v>320000</v>
      </c>
      <c r="G80" s="38">
        <f t="shared" si="46"/>
        <v>320000</v>
      </c>
    </row>
    <row r="81" spans="1:7" x14ac:dyDescent="0.25">
      <c r="A81" s="56" t="s">
        <v>137</v>
      </c>
      <c r="B81" s="15" t="s">
        <v>57</v>
      </c>
      <c r="C81" s="15" t="s">
        <v>74</v>
      </c>
      <c r="D81" s="15"/>
      <c r="E81" s="38">
        <f>E82</f>
        <v>320000</v>
      </c>
      <c r="F81" s="38">
        <f t="shared" ref="F81:G81" si="47">F82</f>
        <v>320000</v>
      </c>
      <c r="G81" s="38">
        <f t="shared" si="47"/>
        <v>320000</v>
      </c>
    </row>
    <row r="82" spans="1:7" ht="21" customHeight="1" x14ac:dyDescent="0.25">
      <c r="A82" s="57" t="s">
        <v>135</v>
      </c>
      <c r="B82" s="15" t="s">
        <v>57</v>
      </c>
      <c r="C82" s="15" t="s">
        <v>75</v>
      </c>
      <c r="D82" s="15"/>
      <c r="E82" s="38">
        <f>E83</f>
        <v>320000</v>
      </c>
      <c r="F82" s="38">
        <f t="shared" ref="F82:G82" si="48">F83</f>
        <v>320000</v>
      </c>
      <c r="G82" s="38">
        <f t="shared" si="48"/>
        <v>320000</v>
      </c>
    </row>
    <row r="83" spans="1:7" x14ac:dyDescent="0.25">
      <c r="A83" s="57" t="s">
        <v>145</v>
      </c>
      <c r="B83" s="15" t="s">
        <v>57</v>
      </c>
      <c r="C83" s="15" t="s">
        <v>88</v>
      </c>
      <c r="D83" s="15"/>
      <c r="E83" s="38">
        <f>E84</f>
        <v>320000</v>
      </c>
      <c r="F83" s="38">
        <f t="shared" ref="F83:G83" si="49">F84</f>
        <v>320000</v>
      </c>
      <c r="G83" s="38">
        <f t="shared" si="49"/>
        <v>320000</v>
      </c>
    </row>
    <row r="84" spans="1:7" ht="46.5" customHeight="1" x14ac:dyDescent="0.25">
      <c r="A84" s="57" t="s">
        <v>58</v>
      </c>
      <c r="B84" s="15" t="s">
        <v>57</v>
      </c>
      <c r="C84" s="15" t="s">
        <v>89</v>
      </c>
      <c r="D84" s="15"/>
      <c r="E84" s="38">
        <f>E85</f>
        <v>320000</v>
      </c>
      <c r="F84" s="38">
        <f t="shared" ref="F84:G84" si="50">F85</f>
        <v>320000</v>
      </c>
      <c r="G84" s="38">
        <f t="shared" si="50"/>
        <v>320000</v>
      </c>
    </row>
    <row r="85" spans="1:7" ht="31.5" x14ac:dyDescent="0.25">
      <c r="A85" s="16" t="s">
        <v>64</v>
      </c>
      <c r="B85" s="15" t="s">
        <v>57</v>
      </c>
      <c r="C85" s="15" t="s">
        <v>89</v>
      </c>
      <c r="D85" s="15" t="s">
        <v>38</v>
      </c>
      <c r="E85" s="38">
        <v>320000</v>
      </c>
      <c r="F85" s="38">
        <v>320000</v>
      </c>
      <c r="G85" s="38">
        <v>320000</v>
      </c>
    </row>
    <row r="86" spans="1:7" x14ac:dyDescent="0.25">
      <c r="A86" s="4" t="s">
        <v>52</v>
      </c>
      <c r="B86" s="20" t="s">
        <v>53</v>
      </c>
      <c r="C86" s="19"/>
      <c r="D86" s="19"/>
      <c r="E86" s="38">
        <f>E87</f>
        <v>4454600</v>
      </c>
      <c r="F86" s="38">
        <f t="shared" ref="F86:G86" si="51">F87</f>
        <v>4303700</v>
      </c>
      <c r="G86" s="38">
        <f t="shared" si="51"/>
        <v>4270300</v>
      </c>
    </row>
    <row r="87" spans="1:7" x14ac:dyDescent="0.25">
      <c r="A87" s="56" t="s">
        <v>137</v>
      </c>
      <c r="B87" s="20" t="s">
        <v>53</v>
      </c>
      <c r="C87" s="15" t="s">
        <v>74</v>
      </c>
      <c r="D87" s="19"/>
      <c r="E87" s="38">
        <f>E88</f>
        <v>4454600</v>
      </c>
      <c r="F87" s="38">
        <f t="shared" ref="F87:G87" si="52">F88</f>
        <v>4303700</v>
      </c>
      <c r="G87" s="38">
        <f t="shared" si="52"/>
        <v>4270300</v>
      </c>
    </row>
    <row r="88" spans="1:7" ht="22.5" customHeight="1" x14ac:dyDescent="0.25">
      <c r="A88" s="57" t="s">
        <v>135</v>
      </c>
      <c r="B88" s="20" t="s">
        <v>53</v>
      </c>
      <c r="C88" s="15" t="s">
        <v>75</v>
      </c>
      <c r="D88" s="19"/>
      <c r="E88" s="38">
        <f>E89</f>
        <v>4454600</v>
      </c>
      <c r="F88" s="38">
        <f t="shared" ref="F88:G88" si="53">F89</f>
        <v>4303700</v>
      </c>
      <c r="G88" s="38">
        <f t="shared" si="53"/>
        <v>4270300</v>
      </c>
    </row>
    <row r="89" spans="1:7" x14ac:dyDescent="0.25">
      <c r="A89" s="57" t="s">
        <v>138</v>
      </c>
      <c r="B89" s="20" t="s">
        <v>53</v>
      </c>
      <c r="C89" s="15" t="s">
        <v>91</v>
      </c>
      <c r="D89" s="19"/>
      <c r="E89" s="38">
        <f>E90</f>
        <v>4454600</v>
      </c>
      <c r="F89" s="38">
        <f t="shared" ref="F89:G89" si="54">F90</f>
        <v>4303700</v>
      </c>
      <c r="G89" s="38">
        <f t="shared" si="54"/>
        <v>4270300</v>
      </c>
    </row>
    <row r="90" spans="1:7" ht="31.5" x14ac:dyDescent="0.25">
      <c r="A90" s="4" t="s">
        <v>69</v>
      </c>
      <c r="B90" s="20" t="s">
        <v>53</v>
      </c>
      <c r="C90" s="19">
        <v>2210906050</v>
      </c>
      <c r="D90" s="19"/>
      <c r="E90" s="38">
        <f>E91+E92+E94+E93</f>
        <v>4454600</v>
      </c>
      <c r="F90" s="38">
        <f t="shared" ref="F90:G90" si="55">F91+F92+F94+F93</f>
        <v>4303700</v>
      </c>
      <c r="G90" s="38">
        <f t="shared" si="55"/>
        <v>4270300</v>
      </c>
    </row>
    <row r="91" spans="1:7" ht="63" x14ac:dyDescent="0.25">
      <c r="A91" s="16" t="s">
        <v>49</v>
      </c>
      <c r="B91" s="20" t="s">
        <v>53</v>
      </c>
      <c r="C91" s="19">
        <v>2210906050</v>
      </c>
      <c r="D91" s="19">
        <v>100</v>
      </c>
      <c r="E91" s="38">
        <v>1658600</v>
      </c>
      <c r="F91" s="38">
        <v>1658600</v>
      </c>
      <c r="G91" s="38">
        <v>1658600</v>
      </c>
    </row>
    <row r="92" spans="1:7" ht="31.5" x14ac:dyDescent="0.25">
      <c r="A92" s="16" t="s">
        <v>60</v>
      </c>
      <c r="B92" s="20" t="s">
        <v>53</v>
      </c>
      <c r="C92" s="19">
        <v>2210906500</v>
      </c>
      <c r="D92" s="19">
        <v>200</v>
      </c>
      <c r="E92" s="38">
        <v>2771800</v>
      </c>
      <c r="F92" s="38">
        <v>2640900</v>
      </c>
      <c r="G92" s="38">
        <v>2607500</v>
      </c>
    </row>
    <row r="93" spans="1:7" ht="31.5" x14ac:dyDescent="0.25">
      <c r="A93" s="16" t="s">
        <v>60</v>
      </c>
      <c r="B93" s="20" t="s">
        <v>53</v>
      </c>
      <c r="C93" s="19">
        <v>2210906400</v>
      </c>
      <c r="D93" s="19">
        <v>200</v>
      </c>
      <c r="E93" s="38">
        <v>20000</v>
      </c>
      <c r="F93" s="38">
        <v>0</v>
      </c>
      <c r="G93" s="38">
        <v>0</v>
      </c>
    </row>
    <row r="94" spans="1:7" x14ac:dyDescent="0.25">
      <c r="A94" s="18" t="s">
        <v>50</v>
      </c>
      <c r="B94" s="20" t="s">
        <v>53</v>
      </c>
      <c r="C94" s="19">
        <v>2210906050</v>
      </c>
      <c r="D94" s="19">
        <v>800</v>
      </c>
      <c r="E94" s="38">
        <v>4200</v>
      </c>
      <c r="F94" s="38">
        <v>4200</v>
      </c>
      <c r="G94" s="38">
        <v>4200</v>
      </c>
    </row>
    <row r="95" spans="1:7" x14ac:dyDescent="0.25">
      <c r="A95" s="50" t="s">
        <v>131</v>
      </c>
      <c r="B95" s="48" t="s">
        <v>53</v>
      </c>
      <c r="C95" s="49">
        <v>2210974040</v>
      </c>
      <c r="D95" s="49"/>
      <c r="E95" s="39">
        <f>E96</f>
        <v>600000</v>
      </c>
      <c r="F95" s="39">
        <f t="shared" ref="F95:G95" si="56">F96</f>
        <v>600000</v>
      </c>
      <c r="G95" s="39">
        <f t="shared" si="56"/>
        <v>600000</v>
      </c>
    </row>
    <row r="96" spans="1:7" ht="63.75" customHeight="1" x14ac:dyDescent="0.25">
      <c r="A96" s="16" t="s">
        <v>132</v>
      </c>
      <c r="B96" s="20" t="s">
        <v>53</v>
      </c>
      <c r="C96" s="19">
        <v>2210974040</v>
      </c>
      <c r="D96" s="19">
        <v>200</v>
      </c>
      <c r="E96" s="38">
        <v>600000</v>
      </c>
      <c r="F96" s="38">
        <v>600000</v>
      </c>
      <c r="G96" s="38">
        <v>600000</v>
      </c>
    </row>
    <row r="97" spans="1:7" x14ac:dyDescent="0.25">
      <c r="A97" s="51" t="s">
        <v>54</v>
      </c>
      <c r="B97" s="25" t="s">
        <v>56</v>
      </c>
      <c r="C97" s="24"/>
      <c r="D97" s="24"/>
      <c r="E97" s="41">
        <f t="shared" ref="E97:G101" si="57">E98</f>
        <v>222000</v>
      </c>
      <c r="F97" s="41">
        <f t="shared" si="57"/>
        <v>222000</v>
      </c>
      <c r="G97" s="41">
        <f t="shared" si="57"/>
        <v>222000</v>
      </c>
    </row>
    <row r="98" spans="1:7" ht="48.75" customHeight="1" x14ac:dyDescent="0.25">
      <c r="A98" s="69" t="s">
        <v>160</v>
      </c>
      <c r="B98" s="20" t="s">
        <v>61</v>
      </c>
      <c r="C98" s="19"/>
      <c r="D98" s="19"/>
      <c r="E98" s="38">
        <f t="shared" si="57"/>
        <v>222000</v>
      </c>
      <c r="F98" s="38">
        <f t="shared" si="57"/>
        <v>222000</v>
      </c>
      <c r="G98" s="38">
        <f t="shared" si="57"/>
        <v>222000</v>
      </c>
    </row>
    <row r="99" spans="1:7" ht="24" customHeight="1" x14ac:dyDescent="0.25">
      <c r="A99" s="57" t="s">
        <v>135</v>
      </c>
      <c r="B99" s="20" t="s">
        <v>61</v>
      </c>
      <c r="C99" s="19">
        <v>2200000000</v>
      </c>
      <c r="D99" s="19"/>
      <c r="E99" s="38">
        <f t="shared" si="57"/>
        <v>222000</v>
      </c>
      <c r="F99" s="38">
        <f t="shared" si="57"/>
        <v>222000</v>
      </c>
      <c r="G99" s="38">
        <f t="shared" si="57"/>
        <v>222000</v>
      </c>
    </row>
    <row r="100" spans="1:7" x14ac:dyDescent="0.25">
      <c r="A100" s="4" t="s">
        <v>62</v>
      </c>
      <c r="B100" s="20" t="s">
        <v>61</v>
      </c>
      <c r="C100" s="19">
        <v>2210000000</v>
      </c>
      <c r="D100" s="19"/>
      <c r="E100" s="38">
        <f t="shared" si="57"/>
        <v>222000</v>
      </c>
      <c r="F100" s="38">
        <f t="shared" si="57"/>
        <v>222000</v>
      </c>
      <c r="G100" s="38">
        <f t="shared" si="57"/>
        <v>222000</v>
      </c>
    </row>
    <row r="101" spans="1:7" x14ac:dyDescent="0.25">
      <c r="A101" s="18" t="s">
        <v>123</v>
      </c>
      <c r="B101" s="20" t="s">
        <v>61</v>
      </c>
      <c r="C101" s="19">
        <v>2211800000</v>
      </c>
      <c r="D101" s="19"/>
      <c r="E101" s="38">
        <f t="shared" si="57"/>
        <v>222000</v>
      </c>
      <c r="F101" s="38">
        <f t="shared" si="57"/>
        <v>222000</v>
      </c>
      <c r="G101" s="38">
        <f t="shared" si="57"/>
        <v>222000</v>
      </c>
    </row>
    <row r="102" spans="1:7" x14ac:dyDescent="0.25">
      <c r="A102" s="4" t="s">
        <v>55</v>
      </c>
      <c r="B102" s="20" t="s">
        <v>61</v>
      </c>
      <c r="C102" s="19">
        <v>2211841200</v>
      </c>
      <c r="D102" s="19"/>
      <c r="E102" s="38">
        <f>E103</f>
        <v>222000</v>
      </c>
      <c r="F102" s="38">
        <f t="shared" ref="F102:G102" si="58">F103</f>
        <v>222000</v>
      </c>
      <c r="G102" s="38">
        <f t="shared" si="58"/>
        <v>222000</v>
      </c>
    </row>
    <row r="103" spans="1:7" ht="31.5" x14ac:dyDescent="0.25">
      <c r="A103" s="16" t="s">
        <v>64</v>
      </c>
      <c r="B103" s="20" t="s">
        <v>61</v>
      </c>
      <c r="C103" s="19">
        <v>2211841200</v>
      </c>
      <c r="D103" s="19">
        <v>200</v>
      </c>
      <c r="E103" s="38">
        <v>222000</v>
      </c>
      <c r="F103" s="38">
        <v>222000</v>
      </c>
      <c r="G103" s="38">
        <v>222000</v>
      </c>
    </row>
    <row r="104" spans="1:7" x14ac:dyDescent="0.25">
      <c r="A104" s="29" t="s">
        <v>28</v>
      </c>
      <c r="B104" s="12" t="s">
        <v>29</v>
      </c>
      <c r="C104" s="12" t="s">
        <v>0</v>
      </c>
      <c r="D104" s="12" t="s">
        <v>0</v>
      </c>
      <c r="E104" s="41">
        <f t="shared" ref="E104:G109" si="59">E105</f>
        <v>50000</v>
      </c>
      <c r="F104" s="41">
        <f t="shared" si="59"/>
        <v>50000</v>
      </c>
      <c r="G104" s="41">
        <f t="shared" si="59"/>
        <v>50000</v>
      </c>
    </row>
    <row r="105" spans="1:7" ht="48.75" customHeight="1" x14ac:dyDescent="0.25">
      <c r="A105" s="78" t="s">
        <v>162</v>
      </c>
      <c r="B105" s="20" t="s">
        <v>15</v>
      </c>
      <c r="C105" s="20"/>
      <c r="D105" s="19"/>
      <c r="E105" s="38">
        <f t="shared" si="59"/>
        <v>50000</v>
      </c>
      <c r="F105" s="38">
        <f t="shared" si="59"/>
        <v>50000</v>
      </c>
      <c r="G105" s="38">
        <f t="shared" si="59"/>
        <v>50000</v>
      </c>
    </row>
    <row r="106" spans="1:7" x14ac:dyDescent="0.25">
      <c r="A106" s="56" t="s">
        <v>137</v>
      </c>
      <c r="B106" s="20" t="s">
        <v>15</v>
      </c>
      <c r="C106" s="19">
        <v>2200000000</v>
      </c>
      <c r="D106" s="19"/>
      <c r="E106" s="38">
        <f t="shared" si="59"/>
        <v>50000</v>
      </c>
      <c r="F106" s="38">
        <f t="shared" si="59"/>
        <v>50000</v>
      </c>
      <c r="G106" s="38">
        <f t="shared" si="59"/>
        <v>50000</v>
      </c>
    </row>
    <row r="107" spans="1:7" ht="24" customHeight="1" x14ac:dyDescent="0.25">
      <c r="A107" s="57" t="s">
        <v>135</v>
      </c>
      <c r="B107" s="20" t="s">
        <v>15</v>
      </c>
      <c r="C107" s="19">
        <v>2210000000</v>
      </c>
      <c r="D107" s="19"/>
      <c r="E107" s="38">
        <f t="shared" si="59"/>
        <v>50000</v>
      </c>
      <c r="F107" s="38">
        <f t="shared" si="59"/>
        <v>50000</v>
      </c>
      <c r="G107" s="38">
        <f t="shared" si="59"/>
        <v>50000</v>
      </c>
    </row>
    <row r="108" spans="1:7" x14ac:dyDescent="0.25">
      <c r="A108" s="18" t="s">
        <v>150</v>
      </c>
      <c r="B108" s="20" t="s">
        <v>15</v>
      </c>
      <c r="C108" s="19">
        <v>2211000000</v>
      </c>
      <c r="D108" s="19"/>
      <c r="E108" s="38">
        <f t="shared" si="59"/>
        <v>50000</v>
      </c>
      <c r="F108" s="38">
        <f t="shared" si="59"/>
        <v>50000</v>
      </c>
      <c r="G108" s="38">
        <f t="shared" si="59"/>
        <v>50000</v>
      </c>
    </row>
    <row r="109" spans="1:7" x14ac:dyDescent="0.25">
      <c r="A109" s="18" t="s">
        <v>63</v>
      </c>
      <c r="B109" s="20" t="s">
        <v>15</v>
      </c>
      <c r="C109" s="20" t="s">
        <v>101</v>
      </c>
      <c r="D109" s="19"/>
      <c r="E109" s="38">
        <f t="shared" si="59"/>
        <v>50000</v>
      </c>
      <c r="F109" s="38">
        <f t="shared" si="59"/>
        <v>50000</v>
      </c>
      <c r="G109" s="38">
        <f t="shared" si="59"/>
        <v>50000</v>
      </c>
    </row>
    <row r="110" spans="1:7" ht="31.5" x14ac:dyDescent="0.25">
      <c r="A110" s="16" t="s">
        <v>64</v>
      </c>
      <c r="B110" s="20" t="s">
        <v>15</v>
      </c>
      <c r="C110" s="20" t="s">
        <v>101</v>
      </c>
      <c r="D110" s="19">
        <v>200</v>
      </c>
      <c r="E110" s="38">
        <v>50000</v>
      </c>
      <c r="F110" s="38">
        <v>50000</v>
      </c>
      <c r="G110" s="38">
        <v>50000</v>
      </c>
    </row>
    <row r="111" spans="1:7" x14ac:dyDescent="0.25">
      <c r="A111" s="29" t="s">
        <v>30</v>
      </c>
      <c r="B111" s="12" t="s">
        <v>31</v>
      </c>
      <c r="C111" s="12" t="s">
        <v>0</v>
      </c>
      <c r="D111" s="12" t="s">
        <v>0</v>
      </c>
      <c r="E111" s="37">
        <f>E112</f>
        <v>6645700</v>
      </c>
      <c r="F111" s="37">
        <f t="shared" ref="F111:G112" si="60">F112</f>
        <v>6802300</v>
      </c>
      <c r="G111" s="37">
        <f t="shared" si="60"/>
        <v>6908400</v>
      </c>
    </row>
    <row r="112" spans="1:7" ht="47.25" customHeight="1" x14ac:dyDescent="0.25">
      <c r="A112" s="70" t="s">
        <v>161</v>
      </c>
      <c r="B112" s="15" t="s">
        <v>14</v>
      </c>
      <c r="C112" s="15"/>
      <c r="D112" s="15"/>
      <c r="E112" s="38">
        <f>E113</f>
        <v>6645700</v>
      </c>
      <c r="F112" s="38">
        <f t="shared" si="60"/>
        <v>6802300</v>
      </c>
      <c r="G112" s="38">
        <f t="shared" si="60"/>
        <v>6908400</v>
      </c>
    </row>
    <row r="113" spans="1:7" x14ac:dyDescent="0.25">
      <c r="A113" s="1" t="s">
        <v>45</v>
      </c>
      <c r="B113" s="15" t="s">
        <v>14</v>
      </c>
      <c r="C113" s="6" t="s">
        <v>92</v>
      </c>
      <c r="D113" s="5"/>
      <c r="E113" s="38">
        <f>E114</f>
        <v>6645700</v>
      </c>
      <c r="F113" s="38">
        <f t="shared" ref="F113:G113" si="61">F114</f>
        <v>6802300</v>
      </c>
      <c r="G113" s="38">
        <f t="shared" si="61"/>
        <v>6908400</v>
      </c>
    </row>
    <row r="114" spans="1:7" ht="22.5" customHeight="1" x14ac:dyDescent="0.25">
      <c r="A114" s="57" t="s">
        <v>135</v>
      </c>
      <c r="B114" s="15" t="s">
        <v>14</v>
      </c>
      <c r="C114" s="17" t="s">
        <v>93</v>
      </c>
      <c r="D114" s="17"/>
      <c r="E114" s="38">
        <f>E115</f>
        <v>6645700</v>
      </c>
      <c r="F114" s="38">
        <f t="shared" ref="F114:G114" si="62">F115</f>
        <v>6802300</v>
      </c>
      <c r="G114" s="38">
        <f t="shared" si="62"/>
        <v>6908400</v>
      </c>
    </row>
    <row r="115" spans="1:7" x14ac:dyDescent="0.25">
      <c r="A115" s="18" t="s">
        <v>121</v>
      </c>
      <c r="B115" s="15" t="s">
        <v>14</v>
      </c>
      <c r="C115" s="17" t="s">
        <v>94</v>
      </c>
      <c r="D115" s="17"/>
      <c r="E115" s="38">
        <f>E116+E119+E121</f>
        <v>6645700</v>
      </c>
      <c r="F115" s="38">
        <f t="shared" ref="F115:G115" si="63">F116+F119+F121</f>
        <v>6802300</v>
      </c>
      <c r="G115" s="38">
        <f t="shared" si="63"/>
        <v>6908400</v>
      </c>
    </row>
    <row r="116" spans="1:7" x14ac:dyDescent="0.25">
      <c r="A116" s="1" t="s">
        <v>115</v>
      </c>
      <c r="B116" s="15" t="s">
        <v>14</v>
      </c>
      <c r="C116" s="17" t="s">
        <v>114</v>
      </c>
      <c r="D116" s="17"/>
      <c r="E116" s="38">
        <f>E117+E118</f>
        <v>5343000</v>
      </c>
      <c r="F116" s="38">
        <f t="shared" ref="F116:G116" si="64">F117+F118</f>
        <v>5361600</v>
      </c>
      <c r="G116" s="38">
        <f t="shared" si="64"/>
        <v>5373800</v>
      </c>
    </row>
    <row r="117" spans="1:7" ht="67.5" customHeight="1" x14ac:dyDescent="0.25">
      <c r="A117" s="16" t="s">
        <v>49</v>
      </c>
      <c r="B117" s="15" t="s">
        <v>14</v>
      </c>
      <c r="C117" s="17" t="s">
        <v>114</v>
      </c>
      <c r="D117" s="17" t="s">
        <v>37</v>
      </c>
      <c r="E117" s="38">
        <v>3134600</v>
      </c>
      <c r="F117" s="38">
        <v>3134600</v>
      </c>
      <c r="G117" s="38">
        <v>3134600</v>
      </c>
    </row>
    <row r="118" spans="1:7" ht="31.5" x14ac:dyDescent="0.25">
      <c r="A118" s="16" t="s">
        <v>64</v>
      </c>
      <c r="B118" s="15" t="s">
        <v>14</v>
      </c>
      <c r="C118" s="17" t="s">
        <v>114</v>
      </c>
      <c r="D118" s="17" t="s">
        <v>38</v>
      </c>
      <c r="E118" s="38">
        <v>2208400</v>
      </c>
      <c r="F118" s="38">
        <v>2227000</v>
      </c>
      <c r="G118" s="38">
        <v>2239200</v>
      </c>
    </row>
    <row r="119" spans="1:7" x14ac:dyDescent="0.25">
      <c r="A119" s="16" t="s">
        <v>96</v>
      </c>
      <c r="B119" s="15" t="s">
        <v>14</v>
      </c>
      <c r="C119" s="17" t="s">
        <v>95</v>
      </c>
      <c r="D119" s="17"/>
      <c r="E119" s="54">
        <f>E120</f>
        <v>50000</v>
      </c>
      <c r="F119" s="54">
        <f t="shared" ref="F119:G119" si="65">F120</f>
        <v>100000</v>
      </c>
      <c r="G119" s="54">
        <f t="shared" si="65"/>
        <v>100000</v>
      </c>
    </row>
    <row r="120" spans="1:7" ht="31.5" x14ac:dyDescent="0.25">
      <c r="A120" s="16" t="s">
        <v>64</v>
      </c>
      <c r="B120" s="15" t="s">
        <v>14</v>
      </c>
      <c r="C120" s="17" t="s">
        <v>95</v>
      </c>
      <c r="D120" s="17" t="s">
        <v>38</v>
      </c>
      <c r="E120" s="54">
        <v>50000</v>
      </c>
      <c r="F120" s="54">
        <v>100000</v>
      </c>
      <c r="G120" s="54">
        <v>100000</v>
      </c>
    </row>
    <row r="121" spans="1:7" ht="94.5" x14ac:dyDescent="0.25">
      <c r="A121" s="32" t="s">
        <v>117</v>
      </c>
      <c r="B121" s="15" t="s">
        <v>14</v>
      </c>
      <c r="C121" s="17" t="s">
        <v>116</v>
      </c>
      <c r="D121" s="17"/>
      <c r="E121" s="38">
        <f>E122</f>
        <v>1252700</v>
      </c>
      <c r="F121" s="38">
        <f t="shared" ref="F121:G121" si="66">F122</f>
        <v>1340700</v>
      </c>
      <c r="G121" s="38">
        <f t="shared" si="66"/>
        <v>1434600</v>
      </c>
    </row>
    <row r="122" spans="1:7" ht="69.75" customHeight="1" x14ac:dyDescent="0.25">
      <c r="A122" s="16" t="s">
        <v>49</v>
      </c>
      <c r="B122" s="15" t="s">
        <v>14</v>
      </c>
      <c r="C122" s="17" t="s">
        <v>116</v>
      </c>
      <c r="D122" s="17" t="s">
        <v>37</v>
      </c>
      <c r="E122" s="38">
        <v>1252700</v>
      </c>
      <c r="F122" s="38">
        <v>1340700</v>
      </c>
      <c r="G122" s="38">
        <v>1434600</v>
      </c>
    </row>
    <row r="123" spans="1:7" x14ac:dyDescent="0.25">
      <c r="A123" s="29" t="s">
        <v>106</v>
      </c>
      <c r="B123" s="27" t="s">
        <v>105</v>
      </c>
      <c r="C123" s="27" t="s">
        <v>0</v>
      </c>
      <c r="D123" s="27" t="s">
        <v>0</v>
      </c>
      <c r="E123" s="41">
        <f t="shared" ref="E123:G128" si="67">E124</f>
        <v>352800</v>
      </c>
      <c r="F123" s="41">
        <f t="shared" si="67"/>
        <v>352800</v>
      </c>
      <c r="G123" s="41">
        <f t="shared" si="67"/>
        <v>352800</v>
      </c>
    </row>
    <row r="124" spans="1:7" ht="60" customHeight="1" x14ac:dyDescent="0.25">
      <c r="A124" s="58" t="s">
        <v>144</v>
      </c>
      <c r="B124" s="14" t="s">
        <v>107</v>
      </c>
      <c r="C124" s="14"/>
      <c r="D124" s="14"/>
      <c r="E124" s="40">
        <f t="shared" si="67"/>
        <v>352800</v>
      </c>
      <c r="F124" s="40">
        <f t="shared" si="67"/>
        <v>352800</v>
      </c>
      <c r="G124" s="40">
        <f t="shared" si="67"/>
        <v>352800</v>
      </c>
    </row>
    <row r="125" spans="1:7" ht="31.5" x14ac:dyDescent="0.25">
      <c r="A125" s="57" t="s">
        <v>135</v>
      </c>
      <c r="B125" s="14" t="s">
        <v>107</v>
      </c>
      <c r="C125" s="6" t="s">
        <v>74</v>
      </c>
      <c r="D125" s="14"/>
      <c r="E125" s="40">
        <f t="shared" si="67"/>
        <v>352800</v>
      </c>
      <c r="F125" s="40">
        <f t="shared" si="67"/>
        <v>352800</v>
      </c>
      <c r="G125" s="40">
        <f t="shared" si="67"/>
        <v>352800</v>
      </c>
    </row>
    <row r="126" spans="1:7" x14ac:dyDescent="0.25">
      <c r="A126" s="59" t="s">
        <v>141</v>
      </c>
      <c r="B126" s="14" t="s">
        <v>107</v>
      </c>
      <c r="C126" s="17" t="s">
        <v>75</v>
      </c>
      <c r="D126" s="17"/>
      <c r="E126" s="38">
        <f t="shared" si="67"/>
        <v>352800</v>
      </c>
      <c r="F126" s="38">
        <f t="shared" si="67"/>
        <v>352800</v>
      </c>
      <c r="G126" s="38">
        <f t="shared" si="67"/>
        <v>352800</v>
      </c>
    </row>
    <row r="127" spans="1:7" x14ac:dyDescent="0.25">
      <c r="A127" s="18" t="s">
        <v>122</v>
      </c>
      <c r="B127" s="14" t="s">
        <v>107</v>
      </c>
      <c r="C127" s="17" t="s">
        <v>109</v>
      </c>
      <c r="D127" s="17"/>
      <c r="E127" s="38">
        <f t="shared" si="67"/>
        <v>352800</v>
      </c>
      <c r="F127" s="38">
        <f t="shared" si="67"/>
        <v>352800</v>
      </c>
      <c r="G127" s="38">
        <f t="shared" si="67"/>
        <v>352800</v>
      </c>
    </row>
    <row r="128" spans="1:7" x14ac:dyDescent="0.25">
      <c r="A128" s="1" t="s">
        <v>70</v>
      </c>
      <c r="B128" s="14" t="s">
        <v>107</v>
      </c>
      <c r="C128" s="17" t="s">
        <v>108</v>
      </c>
      <c r="D128" s="17"/>
      <c r="E128" s="38">
        <f t="shared" si="67"/>
        <v>352800</v>
      </c>
      <c r="F128" s="38">
        <f t="shared" si="67"/>
        <v>352800</v>
      </c>
      <c r="G128" s="38">
        <f t="shared" si="67"/>
        <v>352800</v>
      </c>
    </row>
    <row r="129" spans="1:7" x14ac:dyDescent="0.25">
      <c r="A129" s="26" t="s">
        <v>46</v>
      </c>
      <c r="B129" s="14" t="s">
        <v>107</v>
      </c>
      <c r="C129" s="17" t="s">
        <v>108</v>
      </c>
      <c r="D129" s="17" t="s">
        <v>47</v>
      </c>
      <c r="E129" s="38">
        <v>352800</v>
      </c>
      <c r="F129" s="38">
        <v>352800</v>
      </c>
      <c r="G129" s="38">
        <v>352800</v>
      </c>
    </row>
    <row r="130" spans="1:7" x14ac:dyDescent="0.25">
      <c r="A130" s="29" t="s">
        <v>11</v>
      </c>
      <c r="B130" s="27" t="s">
        <v>12</v>
      </c>
      <c r="C130" s="27" t="s">
        <v>0</v>
      </c>
      <c r="D130" s="27" t="s">
        <v>0</v>
      </c>
      <c r="E130" s="41">
        <f t="shared" ref="E130:G135" si="68">E131</f>
        <v>130000</v>
      </c>
      <c r="F130" s="41">
        <f t="shared" si="68"/>
        <v>230000</v>
      </c>
      <c r="G130" s="41">
        <f t="shared" si="68"/>
        <v>230000</v>
      </c>
    </row>
    <row r="131" spans="1:7" ht="63" x14ac:dyDescent="0.25">
      <c r="A131" s="58" t="s">
        <v>151</v>
      </c>
      <c r="B131" s="15" t="s">
        <v>13</v>
      </c>
      <c r="C131" s="15"/>
      <c r="D131" s="15"/>
      <c r="E131" s="38">
        <f t="shared" si="68"/>
        <v>130000</v>
      </c>
      <c r="F131" s="38">
        <f t="shared" si="68"/>
        <v>230000</v>
      </c>
      <c r="G131" s="38">
        <f t="shared" si="68"/>
        <v>230000</v>
      </c>
    </row>
    <row r="132" spans="1:7" ht="26.25" customHeight="1" x14ac:dyDescent="0.25">
      <c r="A132" s="57" t="s">
        <v>135</v>
      </c>
      <c r="B132" s="19" t="s">
        <v>13</v>
      </c>
      <c r="C132" s="28" t="s">
        <v>74</v>
      </c>
      <c r="D132" s="5"/>
      <c r="E132" s="38">
        <f t="shared" si="68"/>
        <v>130000</v>
      </c>
      <c r="F132" s="38">
        <f t="shared" si="68"/>
        <v>230000</v>
      </c>
      <c r="G132" s="38">
        <f t="shared" si="68"/>
        <v>230000</v>
      </c>
    </row>
    <row r="133" spans="1:7" ht="31.5" x14ac:dyDescent="0.25">
      <c r="A133" s="59" t="s">
        <v>142</v>
      </c>
      <c r="B133" s="19">
        <v>1101</v>
      </c>
      <c r="C133" s="28" t="s">
        <v>75</v>
      </c>
      <c r="D133" s="6"/>
      <c r="E133" s="38">
        <f t="shared" si="68"/>
        <v>130000</v>
      </c>
      <c r="F133" s="38">
        <f t="shared" si="68"/>
        <v>230000</v>
      </c>
      <c r="G133" s="38">
        <f t="shared" si="68"/>
        <v>230000</v>
      </c>
    </row>
    <row r="134" spans="1:7" ht="24" customHeight="1" x14ac:dyDescent="0.25">
      <c r="A134" s="59" t="s">
        <v>143</v>
      </c>
      <c r="B134" s="19">
        <v>1101</v>
      </c>
      <c r="C134" s="28" t="s">
        <v>97</v>
      </c>
      <c r="D134" s="6"/>
      <c r="E134" s="38">
        <f t="shared" si="68"/>
        <v>130000</v>
      </c>
      <c r="F134" s="38">
        <f t="shared" si="68"/>
        <v>230000</v>
      </c>
      <c r="G134" s="38">
        <f t="shared" si="68"/>
        <v>230000</v>
      </c>
    </row>
    <row r="135" spans="1:7" x14ac:dyDescent="0.25">
      <c r="A135" s="2" t="s">
        <v>35</v>
      </c>
      <c r="B135" s="19">
        <v>1101</v>
      </c>
      <c r="C135" s="28" t="s">
        <v>98</v>
      </c>
      <c r="D135" s="6"/>
      <c r="E135" s="38">
        <f t="shared" si="68"/>
        <v>130000</v>
      </c>
      <c r="F135" s="38">
        <f t="shared" si="68"/>
        <v>230000</v>
      </c>
      <c r="G135" s="38">
        <f t="shared" si="68"/>
        <v>230000</v>
      </c>
    </row>
    <row r="136" spans="1:7" ht="31.5" x14ac:dyDescent="0.25">
      <c r="A136" s="3" t="s">
        <v>60</v>
      </c>
      <c r="B136" s="19">
        <v>1101</v>
      </c>
      <c r="C136" s="28" t="s">
        <v>98</v>
      </c>
      <c r="D136" s="6" t="s">
        <v>38</v>
      </c>
      <c r="E136" s="38">
        <v>130000</v>
      </c>
      <c r="F136" s="38">
        <v>230000</v>
      </c>
      <c r="G136" s="38">
        <v>230000</v>
      </c>
    </row>
    <row r="137" spans="1:7" x14ac:dyDescent="0.25">
      <c r="A137" s="52" t="s">
        <v>66</v>
      </c>
      <c r="B137" s="24">
        <v>1200</v>
      </c>
      <c r="C137" s="24"/>
      <c r="D137" s="24"/>
      <c r="E137" s="41">
        <f t="shared" ref="E137:G141" si="69">E138</f>
        <v>50000</v>
      </c>
      <c r="F137" s="41">
        <f t="shared" si="69"/>
        <v>50000</v>
      </c>
      <c r="G137" s="41">
        <f t="shared" si="69"/>
        <v>50000</v>
      </c>
    </row>
    <row r="138" spans="1:7" ht="31.5" x14ac:dyDescent="0.25">
      <c r="A138" s="4" t="s">
        <v>127</v>
      </c>
      <c r="B138" s="19">
        <v>1202</v>
      </c>
      <c r="C138" s="19"/>
      <c r="D138" s="19"/>
      <c r="E138" s="38">
        <f>E139</f>
        <v>50000</v>
      </c>
      <c r="F138" s="38">
        <f t="shared" si="69"/>
        <v>50000</v>
      </c>
      <c r="G138" s="38">
        <f t="shared" si="69"/>
        <v>50000</v>
      </c>
    </row>
    <row r="139" spans="1:7" x14ac:dyDescent="0.25">
      <c r="A139" s="34" t="s">
        <v>36</v>
      </c>
      <c r="B139" s="19">
        <v>1202</v>
      </c>
      <c r="C139" s="28" t="s">
        <v>133</v>
      </c>
      <c r="D139" s="19"/>
      <c r="E139" s="38">
        <f>E140</f>
        <v>50000</v>
      </c>
      <c r="F139" s="38">
        <f t="shared" ref="F139:G139" si="70">F140</f>
        <v>50000</v>
      </c>
      <c r="G139" s="38">
        <f t="shared" si="70"/>
        <v>50000</v>
      </c>
    </row>
    <row r="140" spans="1:7" ht="31.5" x14ac:dyDescent="0.25">
      <c r="A140" s="4" t="s">
        <v>44</v>
      </c>
      <c r="B140" s="19">
        <v>1202</v>
      </c>
      <c r="C140" s="19">
        <v>9900064450</v>
      </c>
      <c r="D140" s="19"/>
      <c r="E140" s="38">
        <f t="shared" si="69"/>
        <v>50000</v>
      </c>
      <c r="F140" s="38">
        <f t="shared" si="69"/>
        <v>50000</v>
      </c>
      <c r="G140" s="38">
        <f t="shared" si="69"/>
        <v>50000</v>
      </c>
    </row>
    <row r="141" spans="1:7" ht="31.5" x14ac:dyDescent="0.25">
      <c r="A141" s="4" t="s">
        <v>44</v>
      </c>
      <c r="B141" s="19">
        <v>1202</v>
      </c>
      <c r="C141" s="19">
        <v>9900064450</v>
      </c>
      <c r="D141" s="19"/>
      <c r="E141" s="38">
        <f t="shared" si="69"/>
        <v>50000</v>
      </c>
      <c r="F141" s="38">
        <f t="shared" si="69"/>
        <v>50000</v>
      </c>
      <c r="G141" s="38">
        <f t="shared" si="69"/>
        <v>50000</v>
      </c>
    </row>
    <row r="142" spans="1:7" ht="31.5" x14ac:dyDescent="0.25">
      <c r="A142" s="3" t="s">
        <v>60</v>
      </c>
      <c r="B142" s="19">
        <v>1202</v>
      </c>
      <c r="C142" s="19">
        <v>9900064450</v>
      </c>
      <c r="D142" s="19">
        <v>200</v>
      </c>
      <c r="E142" s="38">
        <v>50000</v>
      </c>
      <c r="F142" s="38">
        <v>50000</v>
      </c>
      <c r="G142" s="38">
        <v>50000</v>
      </c>
    </row>
    <row r="143" spans="1:7" ht="47.25" x14ac:dyDescent="0.25">
      <c r="A143" s="29" t="s">
        <v>32</v>
      </c>
      <c r="B143" s="12" t="s">
        <v>33</v>
      </c>
      <c r="C143" s="12" t="s">
        <v>0</v>
      </c>
      <c r="D143" s="12" t="s">
        <v>0</v>
      </c>
      <c r="E143" s="37">
        <f t="shared" ref="E143:G148" si="71">E144</f>
        <v>2333300</v>
      </c>
      <c r="F143" s="37">
        <f t="shared" si="71"/>
        <v>2333300</v>
      </c>
      <c r="G143" s="37">
        <f t="shared" si="71"/>
        <v>2333300</v>
      </c>
    </row>
    <row r="144" spans="1:7" ht="53.25" customHeight="1" x14ac:dyDescent="0.25">
      <c r="A144" s="58" t="s">
        <v>140</v>
      </c>
      <c r="B144" s="19">
        <v>1403</v>
      </c>
      <c r="C144" s="28"/>
      <c r="D144" s="6"/>
      <c r="E144" s="38">
        <f t="shared" si="71"/>
        <v>2333300</v>
      </c>
      <c r="F144" s="38">
        <f t="shared" si="71"/>
        <v>2333300</v>
      </c>
      <c r="G144" s="38">
        <f t="shared" si="71"/>
        <v>2333300</v>
      </c>
    </row>
    <row r="145" spans="1:7" ht="24" customHeight="1" x14ac:dyDescent="0.25">
      <c r="A145" s="57" t="s">
        <v>135</v>
      </c>
      <c r="B145" s="19">
        <v>1403</v>
      </c>
      <c r="C145" s="28" t="s">
        <v>74</v>
      </c>
      <c r="D145" s="6"/>
      <c r="E145" s="38">
        <f t="shared" si="71"/>
        <v>2333300</v>
      </c>
      <c r="F145" s="38">
        <f t="shared" si="71"/>
        <v>2333300</v>
      </c>
      <c r="G145" s="38">
        <f t="shared" si="71"/>
        <v>2333300</v>
      </c>
    </row>
    <row r="146" spans="1:7" x14ac:dyDescent="0.25">
      <c r="A146" s="59" t="s">
        <v>141</v>
      </c>
      <c r="B146" s="19">
        <v>1403</v>
      </c>
      <c r="C146" s="28" t="s">
        <v>75</v>
      </c>
      <c r="D146" s="6"/>
      <c r="E146" s="38">
        <f t="shared" si="71"/>
        <v>2333300</v>
      </c>
      <c r="F146" s="38">
        <f t="shared" si="71"/>
        <v>2333300</v>
      </c>
      <c r="G146" s="38">
        <f t="shared" si="71"/>
        <v>2333300</v>
      </c>
    </row>
    <row r="147" spans="1:7" x14ac:dyDescent="0.25">
      <c r="A147" s="2" t="s">
        <v>46</v>
      </c>
      <c r="B147" s="19">
        <v>1403</v>
      </c>
      <c r="C147" s="28" t="s">
        <v>102</v>
      </c>
      <c r="D147" s="6"/>
      <c r="E147" s="38">
        <f t="shared" si="71"/>
        <v>2333300</v>
      </c>
      <c r="F147" s="38">
        <f t="shared" si="71"/>
        <v>2333300</v>
      </c>
      <c r="G147" s="38">
        <f t="shared" si="71"/>
        <v>2333300</v>
      </c>
    </row>
    <row r="148" spans="1:7" x14ac:dyDescent="0.25">
      <c r="A148" s="2" t="s">
        <v>70</v>
      </c>
      <c r="B148" s="19">
        <v>1403</v>
      </c>
      <c r="C148" s="28" t="s">
        <v>99</v>
      </c>
      <c r="D148" s="6"/>
      <c r="E148" s="38">
        <f t="shared" si="71"/>
        <v>2333300</v>
      </c>
      <c r="F148" s="38">
        <f t="shared" si="71"/>
        <v>2333300</v>
      </c>
      <c r="G148" s="38">
        <f t="shared" si="71"/>
        <v>2333300</v>
      </c>
    </row>
    <row r="149" spans="1:7" x14ac:dyDescent="0.25">
      <c r="A149" s="2" t="s">
        <v>46</v>
      </c>
      <c r="B149" s="19">
        <v>1403</v>
      </c>
      <c r="C149" s="28" t="s">
        <v>99</v>
      </c>
      <c r="D149" s="6" t="s">
        <v>47</v>
      </c>
      <c r="E149" s="38">
        <v>2333300</v>
      </c>
      <c r="F149" s="38">
        <v>2333300</v>
      </c>
      <c r="G149" s="38">
        <v>2333300</v>
      </c>
    </row>
    <row r="150" spans="1:7" x14ac:dyDescent="0.25">
      <c r="A150" s="2" t="s">
        <v>156</v>
      </c>
      <c r="B150" s="19">
        <v>9999</v>
      </c>
      <c r="C150" s="28" t="s">
        <v>157</v>
      </c>
      <c r="D150" s="6"/>
      <c r="E150" s="38">
        <v>0</v>
      </c>
      <c r="F150" s="38">
        <v>384500</v>
      </c>
      <c r="G150" s="38">
        <v>787500</v>
      </c>
    </row>
    <row r="151" spans="1:7" x14ac:dyDescent="0.25">
      <c r="A151" s="62"/>
      <c r="B151" s="63"/>
      <c r="C151" s="64"/>
      <c r="D151" s="65"/>
      <c r="E151" s="66"/>
      <c r="F151" s="66"/>
      <c r="G151" s="66"/>
    </row>
  </sheetData>
  <mergeCells count="19">
    <mergeCell ref="G14:G15"/>
    <mergeCell ref="A12:G12"/>
    <mergeCell ref="A9:E9"/>
    <mergeCell ref="A10:E10"/>
    <mergeCell ref="A11:D11"/>
    <mergeCell ref="F14:F15"/>
    <mergeCell ref="A8:E8"/>
    <mergeCell ref="A7:E7"/>
    <mergeCell ref="A14:A15"/>
    <mergeCell ref="B14:B15"/>
    <mergeCell ref="C14:C15"/>
    <mergeCell ref="D14:D15"/>
    <mergeCell ref="E14:E15"/>
    <mergeCell ref="B1:E1"/>
    <mergeCell ref="A2:E2"/>
    <mergeCell ref="A4:E4"/>
    <mergeCell ref="A5:E5"/>
    <mergeCell ref="B6:E6"/>
    <mergeCell ref="A3:E3"/>
  </mergeCells>
  <pageMargins left="0.31496062992125984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Company>TFU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Certified Windows</cp:lastModifiedBy>
  <cp:lastPrinted>2024-11-08T06:50:32Z</cp:lastPrinted>
  <dcterms:created xsi:type="dcterms:W3CDTF">2011-01-24T06:22:16Z</dcterms:created>
  <dcterms:modified xsi:type="dcterms:W3CDTF">2024-11-08T06:54:16Z</dcterms:modified>
</cp:coreProperties>
</file>