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-120" yWindow="-120" windowWidth="29040" windowHeight="15840"/>
  </bookViews>
  <sheets>
    <sheet name="2025" sheetId="1" r:id="rId1"/>
    <sheet name="Лист3" sheetId="3" r:id="rId2"/>
  </sheets>
  <definedNames>
    <definedName name="_xlnm.Print_Area" localSheetId="0">'2025'!$A$1:$F$106</definedName>
  </definedNames>
  <calcPr calcId="144525"/>
</workbook>
</file>

<file path=xl/calcChain.xml><?xml version="1.0" encoding="utf-8"?>
<calcChain xmlns="http://schemas.openxmlformats.org/spreadsheetml/2006/main">
  <c r="D20" i="1" l="1"/>
  <c r="D57" i="1" l="1"/>
  <c r="D56" i="1" s="1"/>
  <c r="D55" i="1" s="1"/>
  <c r="D102" i="1"/>
  <c r="D101" i="1" s="1"/>
  <c r="D104" i="1"/>
  <c r="D99" i="1"/>
  <c r="D98" i="1" s="1"/>
  <c r="D96" i="1"/>
  <c r="D93" i="1"/>
  <c r="D92" i="1" s="1"/>
  <c r="D91" i="1" s="1"/>
  <c r="D90" i="1" s="1"/>
  <c r="D88" i="1"/>
  <c r="D87" i="1" s="1"/>
  <c r="D86" i="1" s="1"/>
  <c r="D85" i="1" s="1"/>
  <c r="D81" i="1"/>
  <c r="D78" i="1" s="1"/>
  <c r="D83" i="1"/>
  <c r="D76" i="1"/>
  <c r="D75" i="1" s="1"/>
  <c r="D74" i="1" s="1"/>
  <c r="D72" i="1"/>
  <c r="D71" i="1" s="1"/>
  <c r="D70" i="1" s="1"/>
  <c r="D69" i="1" s="1"/>
  <c r="D67" i="1"/>
  <c r="D66" i="1" s="1"/>
  <c r="D65" i="1" s="1"/>
  <c r="D64" i="1" s="1"/>
  <c r="D62" i="1"/>
  <c r="D53" i="1"/>
  <c r="D52" i="1" s="1"/>
  <c r="D51" i="1" s="1"/>
  <c r="D46" i="1"/>
  <c r="D43" i="1"/>
  <c r="D42" i="1" s="1"/>
  <c r="D41" i="1" s="1"/>
  <c r="D40" i="1" s="1"/>
  <c r="D38" i="1"/>
  <c r="D37" i="1" s="1"/>
  <c r="D36" i="1" s="1"/>
  <c r="D35" i="1" s="1"/>
  <c r="D33" i="1"/>
  <c r="D32" i="1" s="1"/>
  <c r="D31" i="1" s="1"/>
  <c r="D29" i="1"/>
  <c r="D28" i="1" s="1"/>
  <c r="D27" i="1" s="1"/>
  <c r="D26" i="1" s="1"/>
  <c r="D22" i="1"/>
  <c r="D19" i="1" l="1"/>
  <c r="D18" i="1" s="1"/>
  <c r="D17" i="1" s="1"/>
  <c r="D95" i="1"/>
  <c r="D50" i="1"/>
  <c r="F96" i="1"/>
  <c r="D16" i="1" l="1"/>
  <c r="D15" i="1" s="1"/>
  <c r="F62" i="1"/>
  <c r="E62" i="1"/>
  <c r="F102" i="1"/>
  <c r="F101" i="1" s="1"/>
  <c r="E102" i="1"/>
  <c r="E101" i="1" s="1"/>
  <c r="F57" i="1"/>
  <c r="F56" i="1" s="1"/>
  <c r="F55" i="1" s="1"/>
  <c r="E57" i="1" l="1"/>
  <c r="F83" i="1"/>
  <c r="E83" i="1"/>
  <c r="F33" i="1" l="1"/>
  <c r="F32" i="1" s="1"/>
  <c r="F31" i="1" s="1"/>
  <c r="E33" i="1"/>
  <c r="E32" i="1" s="1"/>
  <c r="E31" i="1" s="1"/>
  <c r="F29" i="1"/>
  <c r="F28" i="1" s="1"/>
  <c r="F27" i="1" s="1"/>
  <c r="F26" i="1" s="1"/>
  <c r="E29" i="1"/>
  <c r="E28" i="1" s="1"/>
  <c r="E27" i="1" s="1"/>
  <c r="E26" i="1" s="1"/>
  <c r="E96" i="1" l="1"/>
  <c r="F43" i="1"/>
  <c r="E43" i="1"/>
  <c r="F81" i="1" l="1"/>
  <c r="F99" i="1"/>
  <c r="E99" i="1"/>
  <c r="F104" i="1" l="1"/>
  <c r="F98" i="1"/>
  <c r="F93" i="1"/>
  <c r="F92" i="1" s="1"/>
  <c r="F91" i="1" s="1"/>
  <c r="F90" i="1" s="1"/>
  <c r="F88" i="1"/>
  <c r="F87" i="1" s="1"/>
  <c r="F86" i="1" s="1"/>
  <c r="F85" i="1" s="1"/>
  <c r="F78" i="1"/>
  <c r="F76" i="1"/>
  <c r="F75" i="1" s="1"/>
  <c r="F74" i="1" s="1"/>
  <c r="F72" i="1"/>
  <c r="F71" i="1" s="1"/>
  <c r="F70" i="1" s="1"/>
  <c r="F69" i="1" s="1"/>
  <c r="F67" i="1"/>
  <c r="F66" i="1" s="1"/>
  <c r="F65" i="1" s="1"/>
  <c r="F64" i="1" s="1"/>
  <c r="F53" i="1"/>
  <c r="F52" i="1" s="1"/>
  <c r="F51" i="1" s="1"/>
  <c r="F50" i="1" s="1"/>
  <c r="F47" i="1"/>
  <c r="F46" i="1" s="1"/>
  <c r="F42" i="1"/>
  <c r="F41" i="1" s="1"/>
  <c r="F40" i="1" s="1"/>
  <c r="F38" i="1"/>
  <c r="F37" i="1" s="1"/>
  <c r="F36" i="1" s="1"/>
  <c r="F35" i="1" s="1"/>
  <c r="F22" i="1"/>
  <c r="F20" i="1"/>
  <c r="F95" i="1" l="1"/>
  <c r="F19" i="1"/>
  <c r="F18" i="1"/>
  <c r="F17" i="1" s="1"/>
  <c r="F16" i="1" s="1"/>
  <c r="F15" i="1" s="1"/>
  <c r="E98" i="1"/>
  <c r="E56" i="1"/>
  <c r="E76" i="1"/>
  <c r="E104" i="1" l="1"/>
  <c r="E95" i="1" s="1"/>
  <c r="E53" i="1" l="1"/>
  <c r="E52" i="1" s="1"/>
  <c r="E47" i="1"/>
  <c r="E22" i="1"/>
  <c r="E81" i="1" l="1"/>
  <c r="E78" i="1" s="1"/>
  <c r="E46" i="1" l="1"/>
  <c r="E75" i="1"/>
  <c r="E74" i="1" s="1"/>
  <c r="E93" i="1" l="1"/>
  <c r="E92" i="1" s="1"/>
  <c r="E91" i="1" s="1"/>
  <c r="E90" i="1" s="1"/>
  <c r="E88" i="1"/>
  <c r="E87" i="1" s="1"/>
  <c r="E72" i="1"/>
  <c r="E71" i="1" s="1"/>
  <c r="E70" i="1" s="1"/>
  <c r="E69" i="1" s="1"/>
  <c r="E67" i="1"/>
  <c r="E66" i="1" s="1"/>
  <c r="E42" i="1"/>
  <c r="E41" i="1" s="1"/>
  <c r="E40" i="1" s="1"/>
  <c r="E38" i="1"/>
  <c r="E37" i="1" l="1"/>
  <c r="E36" i="1" s="1"/>
  <c r="E35" i="1" s="1"/>
  <c r="E55" i="1"/>
  <c r="E86" i="1"/>
  <c r="E85" i="1" s="1"/>
  <c r="E65" i="1"/>
  <c r="E64" i="1" s="1"/>
  <c r="E51" i="1"/>
  <c r="E20" i="1"/>
  <c r="E19" i="1" s="1"/>
  <c r="E18" i="1" s="1"/>
  <c r="E17" i="1" s="1"/>
  <c r="E50" i="1" l="1"/>
  <c r="E16" i="1" s="1"/>
  <c r="E15" i="1" l="1"/>
</calcChain>
</file>

<file path=xl/sharedStrings.xml><?xml version="1.0" encoding="utf-8"?>
<sst xmlns="http://schemas.openxmlformats.org/spreadsheetml/2006/main" count="193" uniqueCount="106">
  <si>
    <t>Наименование</t>
  </si>
  <si>
    <t>Цср</t>
  </si>
  <si>
    <t>Вр</t>
  </si>
  <si>
    <t>200</t>
  </si>
  <si>
    <t>100</t>
  </si>
  <si>
    <t>800</t>
  </si>
  <si>
    <t>Уфимский район Республики Башкортостан</t>
  </si>
  <si>
    <t>Межбюджетные трансферты</t>
  </si>
  <si>
    <t>500</t>
  </si>
  <si>
    <t>Непрограммные расходы</t>
  </si>
  <si>
    <t>Проведение работ по землеустройству</t>
  </si>
  <si>
    <t>Программные расходы</t>
  </si>
  <si>
    <t>Расходы на выплату  персоналу в целях обеспечения выполнения функций  государственными (муниципальными) органами, казенными учреждениями, органами управления  государственными внебюджетными фондами</t>
  </si>
  <si>
    <t>Аппарат органов государственной власти Республики Башкортостан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</si>
  <si>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</si>
  <si>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</si>
  <si>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</si>
  <si>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</si>
  <si>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Мероприятия в сфере молодежной политики</t>
  </si>
  <si>
    <t>Субвенции на осуществление первичного воинского учета на территориях, где отсутствуют военные комиссариаты</t>
  </si>
  <si>
    <t>Закупка товаров, работ и услуг для обеспечения государственных (муниципальных)нужд</t>
  </si>
  <si>
    <t>Иные безвозмездные и безвозвратные перечисления</t>
  </si>
  <si>
    <t>Мероприятия по благоустройству территорий населенных пунктов</t>
  </si>
  <si>
    <t>Содержание и обслуживание муниципальной казны</t>
  </si>
  <si>
    <t>9900009040</t>
  </si>
  <si>
    <t xml:space="preserve">к Решению Совета  сельского поселения </t>
  </si>
  <si>
    <t>Глава муниципального образования</t>
  </si>
  <si>
    <t>2211702030</t>
  </si>
  <si>
    <t>2211702040</t>
  </si>
  <si>
    <t>2200000000</t>
  </si>
  <si>
    <t>2210000000</t>
  </si>
  <si>
    <t>2211700000</t>
  </si>
  <si>
    <t xml:space="preserve">Резервные фонды местных администраций </t>
  </si>
  <si>
    <t>9900007500</t>
  </si>
  <si>
    <t>2210100000</t>
  </si>
  <si>
    <t>2210124700</t>
  </si>
  <si>
    <t>Содержание, ремонт автомобильных дорог за счет средств бюджета муниципального района</t>
  </si>
  <si>
    <t>2210500000</t>
  </si>
  <si>
    <t>2210703330</t>
  </si>
  <si>
    <t>2210600000</t>
  </si>
  <si>
    <t>2210603610</t>
  </si>
  <si>
    <t>2210900000</t>
  </si>
  <si>
    <t>220000000</t>
  </si>
  <si>
    <t>2211043110</t>
  </si>
  <si>
    <t>2211474000</t>
  </si>
  <si>
    <t>Мероприятия в области физической культуры и спорта</t>
  </si>
  <si>
    <t>22102000000</t>
  </si>
  <si>
    <t>2210241870</t>
  </si>
  <si>
    <t>2210200000</t>
  </si>
  <si>
    <t>Развитие муниципальной службы</t>
  </si>
  <si>
    <t>Подпрограмма "Прочие мероприятия по  благоустройству территорий населенных пунктов МР Уфимский район РБ"</t>
  </si>
  <si>
    <t>Муниципальная программа "Прочие межбюджетные трансферты общего характера"</t>
  </si>
  <si>
    <t>2211144090</t>
  </si>
  <si>
    <t>22111S2040</t>
  </si>
  <si>
    <t>Доведение средней заработной платы работников муниципальных учреждений культуры до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Республике Башкортостан</t>
  </si>
  <si>
    <t>Пенсионное обеспечение</t>
  </si>
  <si>
    <t>Муниципальная программа "Профилактика терроризма и экстремизма  СП Дмитриевский сельсовет муниципального района Уфимский район РБ"</t>
  </si>
  <si>
    <t>Мероприятия по профилактике терроризма и экстремизма</t>
  </si>
  <si>
    <t>Дмитриевский сельсовет муниципального района</t>
  </si>
  <si>
    <t xml:space="preserve">Муниципальная программа "Развитие муниципальной службы в сельском поселении Дмитриевский сельсовет муниципального района  Уфимский район Республики Башкортостан" </t>
  </si>
  <si>
    <t>Муниципальная программа "Развитие дорожного хозяйства СП Дмитриевский сельсовет муниципального района Уфимский район РБ"</t>
  </si>
  <si>
    <t>Развитие дорожного хозяйства</t>
  </si>
  <si>
    <t>Мероприятия в области дорожного хозяйства</t>
  </si>
  <si>
    <t>Жилищное хозяйство</t>
  </si>
  <si>
    <t>Другие вопросы в области охраны окружающей среды</t>
  </si>
  <si>
    <t>Мероприятия в области охраны окружающей среды</t>
  </si>
  <si>
    <t>Молодежная политика</t>
  </si>
  <si>
    <t>Муниципальная программа " Мероприятия в области физической культуры и спорта"</t>
  </si>
  <si>
    <t xml:space="preserve">Физическая культура и спорт </t>
  </si>
  <si>
    <t>МКУ "Дмитриевский СДК сельского поселения Дмитриевский сельсовет муниципального района Уфимский район Республики Башкортостан"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</si>
  <si>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   ИТОГО:</t>
    </r>
  </si>
  <si>
    <t>Условно-утвержденные расходы</t>
  </si>
  <si>
    <t xml:space="preserve">          ( руб.)</t>
  </si>
  <si>
    <t>Расходы на выплату персонала</t>
  </si>
  <si>
    <t>2211400000</t>
  </si>
  <si>
    <t>Муниципальная программа "Защита населения и территории от чрезвычайных ситуаций природного и техногенного характера, гражданская оборона в СП Дмитриевский сельсовет МР Уфимский район РБ"</t>
  </si>
  <si>
    <t>Защита населения и территории от чрезвычайных ситуаций природного и техногенного характера, гражданская оборона</t>
  </si>
  <si>
    <t>Мероприятия по защите населения и территории от чрезвычайных ситуаций</t>
  </si>
  <si>
    <t>2210300000</t>
  </si>
  <si>
    <t>2210321920</t>
  </si>
  <si>
    <t>Проведение аварийно-спасательных и аварийно-восстановительных работ в результате чрезвычайных ситуаций</t>
  </si>
  <si>
    <t>Противопожарные мероприятия</t>
  </si>
  <si>
    <t>Мероприятия по развитию инфраструктуры объектов противопожарной службы</t>
  </si>
  <si>
    <t>2211600000</t>
  </si>
  <si>
    <t>221624300</t>
  </si>
  <si>
    <t>Муниципальная программа "Обеспечение пожарной безопасности СП Дмитриевский сельсовет муниципального района Уфимский район РБ"</t>
  </si>
  <si>
    <t>2211145870</t>
  </si>
  <si>
    <t>Мероприятия в сфере культуры</t>
  </si>
  <si>
    <t xml:space="preserve">221000000  </t>
  </si>
  <si>
    <t>2026 год</t>
  </si>
  <si>
    <t>2027 год</t>
  </si>
  <si>
    <t>от «   » ноября  2024 года № ____</t>
  </si>
  <si>
    <t>9900000000</t>
  </si>
  <si>
    <t>9900064450</t>
  </si>
  <si>
    <t>Муниципальная программа  "Развитие жилищно-коммунального хозяйства СП Дмитриевский сельсовет муниципального района Уфимский район РБ "</t>
  </si>
  <si>
    <t>Другие вопросы в области ЖКХ</t>
  </si>
  <si>
    <t>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</si>
  <si>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Средства массвой информации</t>
  </si>
  <si>
    <t>Публикация муниципальных правовых актов и иной официальной информации</t>
  </si>
  <si>
    <t>2025 год</t>
  </si>
  <si>
    <t xml:space="preserve">Приложение № 3 </t>
  </si>
  <si>
    <t>170600</t>
  </si>
  <si>
    <t>Распределение бюджетных ассигнований муниципального района  Уфимский район на 2025 год и 
на плановый период 2026-2027 годов год по целевым статьям (муниципальным программам муниципального района Уфимский район Республики Башкортостан и непрограммным направлениям деятельности), группам видов расходов классификации расходов бюджетов</t>
  </si>
  <si>
    <t>Муниципальная программа «Использование и охрана земель   на территории сельского поселения Дмитриевский сельсовет муниципального района Уфимский район Республики Башкортостан на   2024-2026 годы»</t>
  </si>
  <si>
    <t>Муниципальная программа «Реализация молодежной политики в сельском поселении Дмитриевский  сельсовет муниципального района Уфимский район Республики Башкортостан »</t>
  </si>
  <si>
    <t>Муниципальная программа «Охрана окружающей среды  сельского поселения Дмитриевский сельсовет муниципального района Уфимский район Республики Башкортостан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</si>
</sst>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2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4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8" fillId="0" borderId="1" xfId="0" applyFont="1" applyBorder="1" applyAlignment="1">
      <alignment horizontal="left" vertical="top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2" applyFont="1" applyAlignment="1">
      <alignment horizontal="justify" vertical="center"/>
    </xf>
    <xf numFmtId="0" fontId="3" fillId="2" borderId="1" xfId="3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topLeftCell="A86" zoomScale="80" zoomScaleNormal="80" zoomScaleSheetLayoutView="80" workbookViewId="0">
      <selection activeCell="O66" sqref="O66"/>
    </sheetView>
  </sheetViews>
  <sheetFormatPr defaultRowHeight="15.75" x14ac:dyDescent="0.25"/>
  <cols>
    <col min="1" max="1" width="62" style="21" customWidth="1"/>
    <col min="2" max="2" width="13.5703125" style="29" customWidth="1"/>
    <col min="3" max="3" width="5.140625" style="29" customWidth="1"/>
    <col min="4" max="4" width="14.7109375" style="29" customWidth="1"/>
    <col min="5" max="5" width="16.28515625" style="30" customWidth="1"/>
    <col min="6" max="6" width="15.7109375" style="21" customWidth="1"/>
    <col min="7" max="8" width="9.5703125" bestFit="1" customWidth="1"/>
  </cols>
  <sheetData>
    <row r="1" spans="1:15" ht="15.6" customHeight="1" x14ac:dyDescent="0.25">
      <c r="A1" s="19"/>
      <c r="B1" s="64" t="s">
        <v>100</v>
      </c>
      <c r="C1" s="64"/>
      <c r="D1" s="64"/>
      <c r="E1" s="64"/>
      <c r="F1" s="64"/>
    </row>
    <row r="2" spans="1:15" x14ac:dyDescent="0.25">
      <c r="A2" s="54"/>
      <c r="B2" s="66" t="s">
        <v>25</v>
      </c>
      <c r="C2" s="66"/>
      <c r="D2" s="66"/>
      <c r="E2" s="66"/>
      <c r="F2" s="66"/>
    </row>
    <row r="3" spans="1:15" ht="15" customHeight="1" x14ac:dyDescent="0.25">
      <c r="A3" s="54"/>
      <c r="B3" s="66" t="s">
        <v>58</v>
      </c>
      <c r="C3" s="66"/>
      <c r="D3" s="66"/>
      <c r="E3" s="66"/>
      <c r="F3" s="66"/>
    </row>
    <row r="4" spans="1:15" ht="15.6" customHeight="1" x14ac:dyDescent="0.25">
      <c r="A4" s="54"/>
      <c r="B4" s="66" t="s">
        <v>6</v>
      </c>
      <c r="C4" s="66"/>
      <c r="D4" s="66"/>
      <c r="E4" s="66"/>
      <c r="F4" s="66"/>
    </row>
    <row r="5" spans="1:15" ht="15.6" customHeight="1" x14ac:dyDescent="0.25">
      <c r="A5" s="54"/>
      <c r="B5" s="66" t="s">
        <v>91</v>
      </c>
      <c r="C5" s="66"/>
      <c r="D5" s="66"/>
      <c r="E5" s="66"/>
      <c r="F5" s="66"/>
    </row>
    <row r="6" spans="1:15" x14ac:dyDescent="0.25">
      <c r="A6" s="19"/>
      <c r="B6" s="64"/>
      <c r="C6" s="65"/>
      <c r="D6" s="65"/>
      <c r="E6" s="65"/>
      <c r="F6" s="20"/>
    </row>
    <row r="7" spans="1:15" x14ac:dyDescent="0.25">
      <c r="A7" s="64"/>
      <c r="B7" s="65"/>
      <c r="C7" s="65"/>
      <c r="D7" s="65"/>
      <c r="E7" s="65"/>
      <c r="F7" s="20"/>
    </row>
    <row r="8" spans="1:15" ht="15.75" customHeight="1" x14ac:dyDescent="0.25">
      <c r="A8" s="20"/>
      <c r="B8" s="20"/>
      <c r="C8" s="20"/>
      <c r="D8" s="53"/>
      <c r="E8" s="20"/>
      <c r="F8" s="20"/>
    </row>
    <row r="9" spans="1:15" ht="15.75" customHeight="1" x14ac:dyDescent="0.25">
      <c r="A9" s="67" t="s">
        <v>102</v>
      </c>
      <c r="B9" s="67"/>
      <c r="C9" s="67"/>
      <c r="D9" s="67"/>
      <c r="E9" s="67"/>
      <c r="F9" s="67"/>
      <c r="L9" s="63"/>
      <c r="M9" s="63"/>
      <c r="N9" s="63"/>
      <c r="O9" s="63"/>
    </row>
    <row r="10" spans="1:15" ht="15.6" customHeight="1" x14ac:dyDescent="0.25">
      <c r="A10" s="67"/>
      <c r="B10" s="67"/>
      <c r="C10" s="67"/>
      <c r="D10" s="67"/>
      <c r="E10" s="67"/>
      <c r="F10" s="67"/>
    </row>
    <row r="11" spans="1:15" ht="51" customHeight="1" x14ac:dyDescent="0.25">
      <c r="A11" s="67"/>
      <c r="B11" s="67"/>
      <c r="C11" s="67"/>
      <c r="D11" s="67"/>
      <c r="E11" s="67"/>
      <c r="F11" s="67"/>
    </row>
    <row r="12" spans="1:15" x14ac:dyDescent="0.25">
      <c r="A12" s="22"/>
      <c r="B12" s="23"/>
      <c r="C12" s="23"/>
      <c r="D12" s="23"/>
      <c r="E12" s="51"/>
      <c r="F12" s="28" t="s">
        <v>72</v>
      </c>
    </row>
    <row r="13" spans="1:15" x14ac:dyDescent="0.25">
      <c r="A13" s="50" t="s">
        <v>0</v>
      </c>
      <c r="B13" s="49" t="s">
        <v>1</v>
      </c>
      <c r="C13" s="49" t="s">
        <v>2</v>
      </c>
      <c r="D13" s="26" t="s">
        <v>99</v>
      </c>
      <c r="E13" s="26" t="s">
        <v>89</v>
      </c>
      <c r="F13" s="26" t="s">
        <v>90</v>
      </c>
      <c r="G13" s="21"/>
    </row>
    <row r="14" spans="1:15" x14ac:dyDescent="0.25">
      <c r="A14" s="50">
        <v>1</v>
      </c>
      <c r="B14" s="49">
        <v>2</v>
      </c>
      <c r="C14" s="49">
        <v>3</v>
      </c>
      <c r="D14" s="49">
        <v>4</v>
      </c>
      <c r="E14" s="49">
        <v>5</v>
      </c>
      <c r="F14" s="49">
        <v>6</v>
      </c>
      <c r="G14" s="21"/>
    </row>
    <row r="15" spans="1:15" x14ac:dyDescent="0.25">
      <c r="A15" s="24" t="s">
        <v>70</v>
      </c>
      <c r="B15" s="25"/>
      <c r="C15" s="25"/>
      <c r="D15" s="55">
        <f>D16+D95</f>
        <v>30851200</v>
      </c>
      <c r="E15" s="55">
        <f>E16+E95</f>
        <v>31355000</v>
      </c>
      <c r="F15" s="55">
        <f>F16+F95</f>
        <v>31818900</v>
      </c>
      <c r="G15" s="21"/>
    </row>
    <row r="16" spans="1:15" x14ac:dyDescent="0.25">
      <c r="A16" s="10" t="s">
        <v>11</v>
      </c>
      <c r="B16" s="27"/>
      <c r="C16" s="27"/>
      <c r="D16" s="56">
        <f>D17+D35+D40+D46+D50+D64+D69+D85+D90+D74+D78+D26+D31+D83+D62</f>
        <v>29436500</v>
      </c>
      <c r="E16" s="56">
        <f>E17+E35+E40+E46+E50+E64+E69+E85+E90+E74+E78+E26+E31+E83+E62</f>
        <v>29464700</v>
      </c>
      <c r="F16" s="56">
        <f>F17+F35+F40+F46+F50+F64+F69+F85+F90+F74+F78+F26+F31+F83+F62</f>
        <v>29520300</v>
      </c>
      <c r="G16" s="21"/>
    </row>
    <row r="17" spans="1:7" ht="47.25" customHeight="1" x14ac:dyDescent="0.25">
      <c r="A17" s="40" t="s">
        <v>59</v>
      </c>
      <c r="B17" s="33" t="s">
        <v>29</v>
      </c>
      <c r="C17" s="33"/>
      <c r="D17" s="56">
        <f>D18</f>
        <v>8751800</v>
      </c>
      <c r="E17" s="56">
        <f t="shared" ref="D17:F18" si="0">E18</f>
        <v>8592500</v>
      </c>
      <c r="F17" s="56">
        <f t="shared" si="0"/>
        <v>8575400</v>
      </c>
      <c r="G17" s="21"/>
    </row>
    <row r="18" spans="1:7" x14ac:dyDescent="0.25">
      <c r="A18" s="41" t="s">
        <v>49</v>
      </c>
      <c r="B18" s="31" t="s">
        <v>30</v>
      </c>
      <c r="C18" s="31"/>
      <c r="D18" s="57">
        <f t="shared" si="0"/>
        <v>8751800</v>
      </c>
      <c r="E18" s="57">
        <f t="shared" si="0"/>
        <v>8592500</v>
      </c>
      <c r="F18" s="57">
        <f t="shared" si="0"/>
        <v>8575400</v>
      </c>
      <c r="G18" s="21"/>
    </row>
    <row r="19" spans="1:7" x14ac:dyDescent="0.25">
      <c r="A19" s="41" t="s">
        <v>49</v>
      </c>
      <c r="B19" s="31" t="s">
        <v>31</v>
      </c>
      <c r="C19" s="31"/>
      <c r="D19" s="58">
        <f>D20+D22</f>
        <v>8751800</v>
      </c>
      <c r="E19" s="58">
        <f>E20+E22</f>
        <v>8592500</v>
      </c>
      <c r="F19" s="58">
        <f>F20+F22</f>
        <v>8575400</v>
      </c>
      <c r="G19" s="21"/>
    </row>
    <row r="20" spans="1:7" x14ac:dyDescent="0.25">
      <c r="A20" s="4" t="s">
        <v>26</v>
      </c>
      <c r="B20" s="31" t="s">
        <v>27</v>
      </c>
      <c r="C20" s="31"/>
      <c r="D20" s="58">
        <f>D21</f>
        <v>1202700</v>
      </c>
      <c r="E20" s="58">
        <f>E21</f>
        <v>1202700</v>
      </c>
      <c r="F20" s="58">
        <f>F21</f>
        <v>1202700</v>
      </c>
      <c r="G20" s="21"/>
    </row>
    <row r="21" spans="1:7" ht="63.75" customHeight="1" x14ac:dyDescent="0.25">
      <c r="A21" s="4" t="s">
        <v>17</v>
      </c>
      <c r="B21" s="31" t="s">
        <v>27</v>
      </c>
      <c r="C21" s="31" t="s">
        <v>4</v>
      </c>
      <c r="D21" s="58">
        <v>1202700</v>
      </c>
      <c r="E21" s="58">
        <v>1202700</v>
      </c>
      <c r="F21" s="58">
        <v>1202700</v>
      </c>
      <c r="G21" s="21"/>
    </row>
    <row r="22" spans="1:7" ht="31.5" x14ac:dyDescent="0.25">
      <c r="A22" s="3" t="s">
        <v>13</v>
      </c>
      <c r="B22" s="12" t="s">
        <v>28</v>
      </c>
      <c r="C22" s="12"/>
      <c r="D22" s="58">
        <f>D23+D24+D25</f>
        <v>7549100</v>
      </c>
      <c r="E22" s="58">
        <f>E23+E24+E25</f>
        <v>7389800</v>
      </c>
      <c r="F22" s="58">
        <f>F23+F24+F25</f>
        <v>7372700</v>
      </c>
      <c r="G22" s="21"/>
    </row>
    <row r="23" spans="1:7" ht="78.75" x14ac:dyDescent="0.25">
      <c r="A23" s="6" t="s">
        <v>12</v>
      </c>
      <c r="B23" s="12" t="s">
        <v>28</v>
      </c>
      <c r="C23" s="18" t="s">
        <v>4</v>
      </c>
      <c r="D23" s="58">
        <v>4821980</v>
      </c>
      <c r="E23" s="58">
        <v>4822830</v>
      </c>
      <c r="F23" s="58">
        <v>4822790</v>
      </c>
      <c r="G23" s="21"/>
    </row>
    <row r="24" spans="1:7" ht="31.5" x14ac:dyDescent="0.25">
      <c r="A24" s="2" t="s">
        <v>15</v>
      </c>
      <c r="B24" s="12" t="s">
        <v>28</v>
      </c>
      <c r="C24" s="18" t="s">
        <v>3</v>
      </c>
      <c r="D24" s="58">
        <v>2707120</v>
      </c>
      <c r="E24" s="58">
        <v>2546970</v>
      </c>
      <c r="F24" s="58">
        <v>2529910</v>
      </c>
      <c r="G24" s="21"/>
    </row>
    <row r="25" spans="1:7" x14ac:dyDescent="0.25">
      <c r="A25" s="5" t="s">
        <v>14</v>
      </c>
      <c r="B25" s="12" t="s">
        <v>28</v>
      </c>
      <c r="C25" s="18" t="s">
        <v>5</v>
      </c>
      <c r="D25" s="58">
        <v>20000</v>
      </c>
      <c r="E25" s="58">
        <v>20000</v>
      </c>
      <c r="F25" s="58">
        <v>20000</v>
      </c>
      <c r="G25" s="21"/>
    </row>
    <row r="26" spans="1:7" ht="63" x14ac:dyDescent="0.25">
      <c r="A26" s="45" t="s">
        <v>75</v>
      </c>
      <c r="B26" s="14" t="s">
        <v>29</v>
      </c>
      <c r="C26" s="18"/>
      <c r="D26" s="59">
        <f>D27</f>
        <v>18200</v>
      </c>
      <c r="E26" s="59">
        <f t="shared" ref="D26:F29" si="1">E27</f>
        <v>100000</v>
      </c>
      <c r="F26" s="59">
        <f t="shared" si="1"/>
        <v>100000</v>
      </c>
      <c r="G26" s="21"/>
    </row>
    <row r="27" spans="1:7" ht="31.5" x14ac:dyDescent="0.25">
      <c r="A27" s="4" t="s">
        <v>76</v>
      </c>
      <c r="B27" s="14" t="s">
        <v>30</v>
      </c>
      <c r="C27" s="18"/>
      <c r="D27" s="58">
        <f t="shared" si="1"/>
        <v>18200</v>
      </c>
      <c r="E27" s="58">
        <f t="shared" si="1"/>
        <v>100000</v>
      </c>
      <c r="F27" s="58">
        <f t="shared" si="1"/>
        <v>100000</v>
      </c>
      <c r="G27" s="21"/>
    </row>
    <row r="28" spans="1:7" ht="31.5" x14ac:dyDescent="0.25">
      <c r="A28" s="43" t="s">
        <v>77</v>
      </c>
      <c r="B28" s="14" t="s">
        <v>78</v>
      </c>
      <c r="C28" s="18"/>
      <c r="D28" s="58">
        <f t="shared" si="1"/>
        <v>18200</v>
      </c>
      <c r="E28" s="58">
        <f t="shared" si="1"/>
        <v>100000</v>
      </c>
      <c r="F28" s="58">
        <f t="shared" si="1"/>
        <v>100000</v>
      </c>
      <c r="G28" s="21"/>
    </row>
    <row r="29" spans="1:7" ht="35.450000000000003" customHeight="1" x14ac:dyDescent="0.25">
      <c r="A29" s="3" t="s">
        <v>80</v>
      </c>
      <c r="B29" s="14" t="s">
        <v>79</v>
      </c>
      <c r="C29" s="18"/>
      <c r="D29" s="58">
        <f t="shared" si="1"/>
        <v>18200</v>
      </c>
      <c r="E29" s="58">
        <f t="shared" si="1"/>
        <v>100000</v>
      </c>
      <c r="F29" s="58">
        <f t="shared" si="1"/>
        <v>100000</v>
      </c>
      <c r="G29" s="21"/>
    </row>
    <row r="30" spans="1:7" ht="33" customHeight="1" x14ac:dyDescent="0.25">
      <c r="A30" s="3" t="s">
        <v>80</v>
      </c>
      <c r="B30" s="14" t="s">
        <v>79</v>
      </c>
      <c r="C30" s="18" t="s">
        <v>3</v>
      </c>
      <c r="D30" s="58">
        <v>18200</v>
      </c>
      <c r="E30" s="58">
        <v>100000</v>
      </c>
      <c r="F30" s="58">
        <v>100000</v>
      </c>
      <c r="G30" s="21"/>
    </row>
    <row r="31" spans="1:7" ht="42.75" x14ac:dyDescent="0.25">
      <c r="A31" s="44" t="s">
        <v>85</v>
      </c>
      <c r="B31" s="14" t="s">
        <v>29</v>
      </c>
      <c r="C31" s="18"/>
      <c r="D31" s="59">
        <f t="shared" ref="D31:F33" si="2">D32</f>
        <v>50000</v>
      </c>
      <c r="E31" s="59">
        <f t="shared" si="2"/>
        <v>50000</v>
      </c>
      <c r="F31" s="59">
        <f t="shared" si="2"/>
        <v>50000</v>
      </c>
      <c r="G31" s="21"/>
    </row>
    <row r="32" spans="1:7" x14ac:dyDescent="0.25">
      <c r="A32" s="43" t="s">
        <v>81</v>
      </c>
      <c r="B32" s="14" t="s">
        <v>39</v>
      </c>
      <c r="C32" s="18"/>
      <c r="D32" s="58">
        <f t="shared" si="2"/>
        <v>50000</v>
      </c>
      <c r="E32" s="58">
        <f t="shared" si="2"/>
        <v>50000</v>
      </c>
      <c r="F32" s="58">
        <f t="shared" si="2"/>
        <v>50000</v>
      </c>
      <c r="G32" s="21"/>
    </row>
    <row r="33" spans="1:7" ht="31.5" x14ac:dyDescent="0.25">
      <c r="A33" s="4" t="s">
        <v>82</v>
      </c>
      <c r="B33" s="14" t="s">
        <v>83</v>
      </c>
      <c r="C33" s="18"/>
      <c r="D33" s="58">
        <f t="shared" si="2"/>
        <v>50000</v>
      </c>
      <c r="E33" s="58">
        <f t="shared" si="2"/>
        <v>50000</v>
      </c>
      <c r="F33" s="58">
        <f t="shared" si="2"/>
        <v>50000</v>
      </c>
      <c r="G33" s="21"/>
    </row>
    <row r="34" spans="1:7" ht="31.5" x14ac:dyDescent="0.25">
      <c r="A34" s="6" t="s">
        <v>20</v>
      </c>
      <c r="B34" s="14" t="s">
        <v>84</v>
      </c>
      <c r="C34" s="18" t="s">
        <v>3</v>
      </c>
      <c r="D34" s="58">
        <v>50000</v>
      </c>
      <c r="E34" s="58">
        <v>50000</v>
      </c>
      <c r="F34" s="58">
        <v>50000</v>
      </c>
      <c r="G34" s="21"/>
    </row>
    <row r="35" spans="1:7" ht="44.25" customHeight="1" x14ac:dyDescent="0.25">
      <c r="A35" s="44" t="s">
        <v>56</v>
      </c>
      <c r="B35" s="14"/>
      <c r="C35" s="35"/>
      <c r="D35" s="60">
        <f t="shared" ref="D35:F38" si="3">D36</f>
        <v>10000</v>
      </c>
      <c r="E35" s="60">
        <f t="shared" si="3"/>
        <v>10000</v>
      </c>
      <c r="F35" s="60">
        <f t="shared" si="3"/>
        <v>10000</v>
      </c>
      <c r="G35" s="21"/>
    </row>
    <row r="36" spans="1:7" x14ac:dyDescent="0.25">
      <c r="A36" s="43" t="s">
        <v>57</v>
      </c>
      <c r="B36" s="14" t="s">
        <v>30</v>
      </c>
      <c r="C36" s="15"/>
      <c r="D36" s="61">
        <f t="shared" si="3"/>
        <v>10000</v>
      </c>
      <c r="E36" s="61">
        <f t="shared" si="3"/>
        <v>10000</v>
      </c>
      <c r="F36" s="61">
        <f t="shared" si="3"/>
        <v>10000</v>
      </c>
      <c r="G36" s="21"/>
    </row>
    <row r="37" spans="1:7" x14ac:dyDescent="0.25">
      <c r="A37" s="43" t="s">
        <v>57</v>
      </c>
      <c r="B37" s="14" t="s">
        <v>34</v>
      </c>
      <c r="C37" s="15"/>
      <c r="D37" s="61">
        <f t="shared" si="3"/>
        <v>10000</v>
      </c>
      <c r="E37" s="61">
        <f t="shared" si="3"/>
        <v>10000</v>
      </c>
      <c r="F37" s="61">
        <f t="shared" si="3"/>
        <v>10000</v>
      </c>
      <c r="G37" s="21"/>
    </row>
    <row r="38" spans="1:7" x14ac:dyDescent="0.25">
      <c r="A38" s="6" t="s">
        <v>57</v>
      </c>
      <c r="B38" s="14" t="s">
        <v>35</v>
      </c>
      <c r="C38" s="15"/>
      <c r="D38" s="61">
        <f t="shared" si="3"/>
        <v>10000</v>
      </c>
      <c r="E38" s="61">
        <f t="shared" si="3"/>
        <v>10000</v>
      </c>
      <c r="F38" s="61">
        <f t="shared" si="3"/>
        <v>10000</v>
      </c>
      <c r="G38" s="21"/>
    </row>
    <row r="39" spans="1:7" ht="31.5" x14ac:dyDescent="0.25">
      <c r="A39" s="6" t="s">
        <v>20</v>
      </c>
      <c r="B39" s="14" t="s">
        <v>35</v>
      </c>
      <c r="C39" s="15">
        <v>200</v>
      </c>
      <c r="D39" s="61">
        <v>10000</v>
      </c>
      <c r="E39" s="61">
        <v>10000</v>
      </c>
      <c r="F39" s="61">
        <v>10000</v>
      </c>
      <c r="G39" s="21"/>
    </row>
    <row r="40" spans="1:7" ht="45" customHeight="1" x14ac:dyDescent="0.25">
      <c r="A40" s="46" t="s">
        <v>60</v>
      </c>
      <c r="B40" s="37" t="s">
        <v>29</v>
      </c>
      <c r="C40" s="36"/>
      <c r="D40" s="60">
        <f t="shared" ref="D40:F42" si="4">D41</f>
        <v>4282400</v>
      </c>
      <c r="E40" s="60">
        <f t="shared" si="4"/>
        <v>4282400</v>
      </c>
      <c r="F40" s="60">
        <f t="shared" si="4"/>
        <v>4282400</v>
      </c>
      <c r="G40" s="21"/>
    </row>
    <row r="41" spans="1:7" x14ac:dyDescent="0.25">
      <c r="A41" s="41" t="s">
        <v>61</v>
      </c>
      <c r="B41" s="12" t="s">
        <v>30</v>
      </c>
      <c r="C41" s="37"/>
      <c r="D41" s="61">
        <f t="shared" si="4"/>
        <v>4282400</v>
      </c>
      <c r="E41" s="61">
        <f t="shared" si="4"/>
        <v>4282400</v>
      </c>
      <c r="F41" s="61">
        <f t="shared" si="4"/>
        <v>4282400</v>
      </c>
      <c r="G41" s="21"/>
    </row>
    <row r="42" spans="1:7" x14ac:dyDescent="0.25">
      <c r="A42" s="5" t="s">
        <v>62</v>
      </c>
      <c r="B42" s="12" t="s">
        <v>37</v>
      </c>
      <c r="C42" s="37"/>
      <c r="D42" s="61">
        <f t="shared" si="4"/>
        <v>4282400</v>
      </c>
      <c r="E42" s="61">
        <f t="shared" si="4"/>
        <v>4282400</v>
      </c>
      <c r="F42" s="61">
        <f t="shared" si="4"/>
        <v>4282400</v>
      </c>
      <c r="G42" s="21"/>
    </row>
    <row r="43" spans="1:7" ht="31.5" x14ac:dyDescent="0.25">
      <c r="A43" s="7" t="s">
        <v>36</v>
      </c>
      <c r="B43" s="15">
        <v>2210503150</v>
      </c>
      <c r="C43" s="15"/>
      <c r="D43" s="61">
        <f>D44+D45</f>
        <v>4282400</v>
      </c>
      <c r="E43" s="61">
        <f>E44+E45</f>
        <v>4282400</v>
      </c>
      <c r="F43" s="61">
        <f>F44+F45</f>
        <v>4282400</v>
      </c>
      <c r="G43" s="21"/>
    </row>
    <row r="44" spans="1:7" x14ac:dyDescent="0.25">
      <c r="A44" s="7" t="s">
        <v>73</v>
      </c>
      <c r="B44" s="15">
        <v>2210503150</v>
      </c>
      <c r="C44" s="15">
        <v>100</v>
      </c>
      <c r="D44" s="61">
        <v>980700</v>
      </c>
      <c r="E44" s="61">
        <v>980700</v>
      </c>
      <c r="F44" s="61">
        <v>980700</v>
      </c>
      <c r="G44" s="21"/>
    </row>
    <row r="45" spans="1:7" ht="31.5" x14ac:dyDescent="0.25">
      <c r="A45" s="6" t="s">
        <v>20</v>
      </c>
      <c r="B45" s="15">
        <v>2210503150</v>
      </c>
      <c r="C45" s="15">
        <v>200</v>
      </c>
      <c r="D45" s="61">
        <v>3301700</v>
      </c>
      <c r="E45" s="61">
        <v>3301700</v>
      </c>
      <c r="F45" s="61">
        <v>3301700</v>
      </c>
      <c r="G45" s="21"/>
    </row>
    <row r="46" spans="1:7" ht="63" x14ac:dyDescent="0.25">
      <c r="A46" s="7" t="s">
        <v>103</v>
      </c>
      <c r="B46" s="37" t="s">
        <v>29</v>
      </c>
      <c r="C46" s="38"/>
      <c r="D46" s="60">
        <f>D47</f>
        <v>1215700</v>
      </c>
      <c r="E46" s="60">
        <f>E47</f>
        <v>1215700</v>
      </c>
      <c r="F46" s="60">
        <f>F47</f>
        <v>1215700</v>
      </c>
      <c r="G46" s="21"/>
    </row>
    <row r="47" spans="1:7" x14ac:dyDescent="0.25">
      <c r="A47" s="4" t="s">
        <v>10</v>
      </c>
      <c r="B47" s="13" t="s">
        <v>38</v>
      </c>
      <c r="C47" s="13"/>
      <c r="D47" s="61">
        <v>1215700</v>
      </c>
      <c r="E47" s="61">
        <f>E48+E49</f>
        <v>1215700</v>
      </c>
      <c r="F47" s="61">
        <f>F48+F49</f>
        <v>1215700</v>
      </c>
      <c r="G47" s="21"/>
    </row>
    <row r="48" spans="1:7" ht="31.5" x14ac:dyDescent="0.25">
      <c r="A48" s="3" t="s">
        <v>20</v>
      </c>
      <c r="B48" s="13" t="s">
        <v>38</v>
      </c>
      <c r="C48" s="13" t="s">
        <v>3</v>
      </c>
      <c r="D48" s="61">
        <v>50000</v>
      </c>
      <c r="E48" s="61">
        <v>50000</v>
      </c>
      <c r="F48" s="61">
        <v>50000</v>
      </c>
      <c r="G48" s="21"/>
    </row>
    <row r="49" spans="1:7" x14ac:dyDescent="0.25">
      <c r="A49" s="3" t="s">
        <v>7</v>
      </c>
      <c r="B49" s="13" t="s">
        <v>44</v>
      </c>
      <c r="C49" s="13" t="s">
        <v>8</v>
      </c>
      <c r="D49" s="61">
        <v>1165700</v>
      </c>
      <c r="E49" s="61">
        <v>1165700</v>
      </c>
      <c r="F49" s="61">
        <v>1165700</v>
      </c>
      <c r="G49" s="21"/>
    </row>
    <row r="50" spans="1:7" ht="42.75" x14ac:dyDescent="0.25">
      <c r="A50" s="47" t="s">
        <v>94</v>
      </c>
      <c r="B50" s="37" t="s">
        <v>29</v>
      </c>
      <c r="C50" s="37"/>
      <c r="D50" s="60">
        <f>D51+D55</f>
        <v>4774600</v>
      </c>
      <c r="E50" s="60">
        <f>E51+E55</f>
        <v>4623700</v>
      </c>
      <c r="F50" s="60">
        <f>F51+F55</f>
        <v>4590300</v>
      </c>
      <c r="G50" s="21"/>
    </row>
    <row r="51" spans="1:7" x14ac:dyDescent="0.25">
      <c r="A51" s="4" t="s">
        <v>63</v>
      </c>
      <c r="B51" s="12" t="s">
        <v>30</v>
      </c>
      <c r="C51" s="12"/>
      <c r="D51" s="61">
        <f t="shared" ref="D51:F53" si="5">D52</f>
        <v>320000</v>
      </c>
      <c r="E51" s="61">
        <f t="shared" si="5"/>
        <v>320000</v>
      </c>
      <c r="F51" s="61">
        <f t="shared" si="5"/>
        <v>320000</v>
      </c>
      <c r="G51" s="21"/>
    </row>
    <row r="52" spans="1:7" x14ac:dyDescent="0.25">
      <c r="A52" s="4" t="s">
        <v>63</v>
      </c>
      <c r="B52" s="12" t="s">
        <v>39</v>
      </c>
      <c r="C52" s="12"/>
      <c r="D52" s="61">
        <f t="shared" si="5"/>
        <v>320000</v>
      </c>
      <c r="E52" s="61">
        <f t="shared" si="5"/>
        <v>320000</v>
      </c>
      <c r="F52" s="61">
        <f t="shared" si="5"/>
        <v>320000</v>
      </c>
      <c r="G52" s="21"/>
    </row>
    <row r="53" spans="1:7" ht="47.25" x14ac:dyDescent="0.25">
      <c r="A53" s="4" t="s">
        <v>16</v>
      </c>
      <c r="B53" s="12" t="s">
        <v>40</v>
      </c>
      <c r="C53" s="12"/>
      <c r="D53" s="61">
        <f t="shared" si="5"/>
        <v>320000</v>
      </c>
      <c r="E53" s="61">
        <f t="shared" si="5"/>
        <v>320000</v>
      </c>
      <c r="F53" s="61">
        <f t="shared" si="5"/>
        <v>320000</v>
      </c>
      <c r="G53" s="21"/>
    </row>
    <row r="54" spans="1:7" ht="31.5" x14ac:dyDescent="0.25">
      <c r="A54" s="6" t="s">
        <v>20</v>
      </c>
      <c r="B54" s="12" t="s">
        <v>40</v>
      </c>
      <c r="C54" s="12" t="s">
        <v>3</v>
      </c>
      <c r="D54" s="61">
        <v>320000</v>
      </c>
      <c r="E54" s="61">
        <v>320000</v>
      </c>
      <c r="F54" s="61">
        <v>320000</v>
      </c>
      <c r="G54" s="21"/>
    </row>
    <row r="55" spans="1:7" ht="31.5" x14ac:dyDescent="0.25">
      <c r="A55" s="3" t="s">
        <v>50</v>
      </c>
      <c r="B55" s="12" t="s">
        <v>30</v>
      </c>
      <c r="C55" s="15"/>
      <c r="D55" s="60">
        <f t="shared" ref="D55:F56" si="6">D56</f>
        <v>4454600</v>
      </c>
      <c r="E55" s="60">
        <f t="shared" si="6"/>
        <v>4303700</v>
      </c>
      <c r="F55" s="60">
        <f t="shared" si="6"/>
        <v>4270300</v>
      </c>
      <c r="G55" s="21"/>
    </row>
    <row r="56" spans="1:7" ht="31.5" x14ac:dyDescent="0.25">
      <c r="A56" s="3" t="s">
        <v>22</v>
      </c>
      <c r="B56" s="12" t="s">
        <v>41</v>
      </c>
      <c r="C56" s="15"/>
      <c r="D56" s="61">
        <f t="shared" si="6"/>
        <v>4454600</v>
      </c>
      <c r="E56" s="61">
        <f t="shared" si="6"/>
        <v>4303700</v>
      </c>
      <c r="F56" s="61">
        <f t="shared" si="6"/>
        <v>4270300</v>
      </c>
      <c r="G56" s="21"/>
    </row>
    <row r="57" spans="1:7" ht="31.5" x14ac:dyDescent="0.25">
      <c r="A57" s="3" t="s">
        <v>22</v>
      </c>
      <c r="B57" s="15">
        <v>2210906050</v>
      </c>
      <c r="C57" s="15"/>
      <c r="D57" s="61">
        <f>D58+D59+D61+D60</f>
        <v>4454600</v>
      </c>
      <c r="E57" s="61">
        <f>E58+E59+E61</f>
        <v>4303700</v>
      </c>
      <c r="F57" s="61">
        <f>F58+F59+F61</f>
        <v>4270300</v>
      </c>
      <c r="G57" s="21"/>
    </row>
    <row r="58" spans="1:7" ht="78.75" x14ac:dyDescent="0.25">
      <c r="A58" s="6" t="s">
        <v>12</v>
      </c>
      <c r="B58" s="15">
        <v>2210906050</v>
      </c>
      <c r="C58" s="15">
        <v>100</v>
      </c>
      <c r="D58" s="61">
        <v>1658600</v>
      </c>
      <c r="E58" s="61">
        <v>1658600</v>
      </c>
      <c r="F58" s="61">
        <v>1658600</v>
      </c>
      <c r="G58" s="21"/>
    </row>
    <row r="59" spans="1:7" ht="31.5" x14ac:dyDescent="0.25">
      <c r="A59" s="6" t="s">
        <v>20</v>
      </c>
      <c r="B59" s="15">
        <v>2210906050</v>
      </c>
      <c r="C59" s="15">
        <v>200</v>
      </c>
      <c r="D59" s="61">
        <v>2771800</v>
      </c>
      <c r="E59" s="61">
        <v>2640900</v>
      </c>
      <c r="F59" s="61">
        <v>2607500</v>
      </c>
      <c r="G59" s="21"/>
    </row>
    <row r="60" spans="1:7" ht="31.5" x14ac:dyDescent="0.25">
      <c r="A60" s="6" t="s">
        <v>20</v>
      </c>
      <c r="B60" s="15">
        <v>2210906400</v>
      </c>
      <c r="C60" s="15">
        <v>200</v>
      </c>
      <c r="D60" s="61">
        <v>20000</v>
      </c>
      <c r="E60" s="61">
        <v>0</v>
      </c>
      <c r="F60" s="61">
        <v>0</v>
      </c>
      <c r="G60" s="21"/>
    </row>
    <row r="61" spans="1:7" x14ac:dyDescent="0.25">
      <c r="A61" s="6" t="s">
        <v>14</v>
      </c>
      <c r="B61" s="15">
        <v>2210906050</v>
      </c>
      <c r="C61" s="15">
        <v>800</v>
      </c>
      <c r="D61" s="61">
        <v>4200</v>
      </c>
      <c r="E61" s="61">
        <v>4200</v>
      </c>
      <c r="F61" s="61">
        <v>4200</v>
      </c>
      <c r="G61" s="21"/>
    </row>
    <row r="62" spans="1:7" x14ac:dyDescent="0.25">
      <c r="A62" s="52" t="s">
        <v>95</v>
      </c>
      <c r="B62" s="15">
        <v>2210974040</v>
      </c>
      <c r="C62" s="15"/>
      <c r="D62" s="60">
        <f>D63</f>
        <v>600000</v>
      </c>
      <c r="E62" s="60">
        <f>E63</f>
        <v>600000</v>
      </c>
      <c r="F62" s="60">
        <f>F63</f>
        <v>600000</v>
      </c>
      <c r="G62" s="21"/>
    </row>
    <row r="63" spans="1:7" ht="78.75" x14ac:dyDescent="0.25">
      <c r="A63" s="6" t="s">
        <v>96</v>
      </c>
      <c r="B63" s="15">
        <v>2210974040</v>
      </c>
      <c r="C63" s="15">
        <v>200</v>
      </c>
      <c r="D63" s="61">
        <v>600000</v>
      </c>
      <c r="E63" s="61">
        <v>600000</v>
      </c>
      <c r="F63" s="61">
        <v>600000</v>
      </c>
      <c r="G63" s="21"/>
    </row>
    <row r="64" spans="1:7" ht="65.25" customHeight="1" x14ac:dyDescent="0.25">
      <c r="A64" s="69" t="s">
        <v>105</v>
      </c>
      <c r="B64" s="34" t="s">
        <v>42</v>
      </c>
      <c r="C64" s="35"/>
      <c r="D64" s="60">
        <f t="shared" ref="D64:F67" si="7">D65</f>
        <v>222000</v>
      </c>
      <c r="E64" s="60">
        <f t="shared" si="7"/>
        <v>222000</v>
      </c>
      <c r="F64" s="60">
        <f t="shared" si="7"/>
        <v>222000</v>
      </c>
      <c r="G64" s="21"/>
    </row>
    <row r="65" spans="1:7" x14ac:dyDescent="0.25">
      <c r="A65" s="3" t="s">
        <v>64</v>
      </c>
      <c r="B65" s="15">
        <v>2210000000</v>
      </c>
      <c r="C65" s="15"/>
      <c r="D65" s="61">
        <f t="shared" si="7"/>
        <v>222000</v>
      </c>
      <c r="E65" s="61">
        <f t="shared" si="7"/>
        <v>222000</v>
      </c>
      <c r="F65" s="61">
        <f t="shared" si="7"/>
        <v>222000</v>
      </c>
      <c r="G65" s="21"/>
    </row>
    <row r="66" spans="1:7" x14ac:dyDescent="0.25">
      <c r="A66" s="7" t="s">
        <v>65</v>
      </c>
      <c r="B66" s="15">
        <v>2211800000</v>
      </c>
      <c r="C66" s="15"/>
      <c r="D66" s="61">
        <f t="shared" si="7"/>
        <v>222000</v>
      </c>
      <c r="E66" s="61">
        <f t="shared" si="7"/>
        <v>222000</v>
      </c>
      <c r="F66" s="61">
        <f t="shared" si="7"/>
        <v>222000</v>
      </c>
      <c r="G66" s="21"/>
    </row>
    <row r="67" spans="1:7" x14ac:dyDescent="0.25">
      <c r="A67" s="7" t="s">
        <v>65</v>
      </c>
      <c r="B67" s="15">
        <v>2211841200</v>
      </c>
      <c r="C67" s="15"/>
      <c r="D67" s="61">
        <f t="shared" si="7"/>
        <v>222000</v>
      </c>
      <c r="E67" s="61">
        <f t="shared" si="7"/>
        <v>222000</v>
      </c>
      <c r="F67" s="61">
        <f t="shared" si="7"/>
        <v>222000</v>
      </c>
      <c r="G67" s="21"/>
    </row>
    <row r="68" spans="1:7" ht="31.5" x14ac:dyDescent="0.25">
      <c r="A68" s="6" t="s">
        <v>20</v>
      </c>
      <c r="B68" s="15">
        <v>2211841200</v>
      </c>
      <c r="C68" s="15">
        <v>200</v>
      </c>
      <c r="D68" s="61">
        <v>222000</v>
      </c>
      <c r="E68" s="61">
        <v>222000</v>
      </c>
      <c r="F68" s="61">
        <v>222000</v>
      </c>
      <c r="G68" s="21"/>
    </row>
    <row r="69" spans="1:7" ht="63" x14ac:dyDescent="0.25">
      <c r="A69" s="68" t="s">
        <v>104</v>
      </c>
      <c r="B69" s="34" t="s">
        <v>88</v>
      </c>
      <c r="C69" s="35"/>
      <c r="D69" s="60">
        <f t="shared" ref="D69:F72" si="8">D70</f>
        <v>50000</v>
      </c>
      <c r="E69" s="60">
        <f t="shared" si="8"/>
        <v>50000</v>
      </c>
      <c r="F69" s="60">
        <f t="shared" si="8"/>
        <v>50000</v>
      </c>
      <c r="G69" s="21"/>
    </row>
    <row r="70" spans="1:7" x14ac:dyDescent="0.25">
      <c r="A70" s="5" t="s">
        <v>66</v>
      </c>
      <c r="B70" s="15">
        <v>2210000000</v>
      </c>
      <c r="C70" s="15"/>
      <c r="D70" s="61">
        <f t="shared" si="8"/>
        <v>50000</v>
      </c>
      <c r="E70" s="61">
        <f t="shared" si="8"/>
        <v>50000</v>
      </c>
      <c r="F70" s="61">
        <f t="shared" si="8"/>
        <v>50000</v>
      </c>
      <c r="G70" s="21"/>
    </row>
    <row r="71" spans="1:7" x14ac:dyDescent="0.25">
      <c r="A71" s="5" t="s">
        <v>18</v>
      </c>
      <c r="B71" s="15">
        <v>2211000000</v>
      </c>
      <c r="C71" s="15"/>
      <c r="D71" s="61">
        <f t="shared" si="8"/>
        <v>50000</v>
      </c>
      <c r="E71" s="61">
        <f t="shared" si="8"/>
        <v>50000</v>
      </c>
      <c r="F71" s="61">
        <f t="shared" si="8"/>
        <v>50000</v>
      </c>
      <c r="G71" s="21"/>
    </row>
    <row r="72" spans="1:7" x14ac:dyDescent="0.25">
      <c r="A72" s="5" t="s">
        <v>18</v>
      </c>
      <c r="B72" s="14" t="s">
        <v>43</v>
      </c>
      <c r="C72" s="15"/>
      <c r="D72" s="61">
        <f t="shared" si="8"/>
        <v>50000</v>
      </c>
      <c r="E72" s="61">
        <f t="shared" si="8"/>
        <v>50000</v>
      </c>
      <c r="F72" s="61">
        <f t="shared" si="8"/>
        <v>50000</v>
      </c>
      <c r="G72" s="21"/>
    </row>
    <row r="73" spans="1:7" s="11" customFormat="1" ht="31.5" customHeight="1" x14ac:dyDescent="0.25">
      <c r="A73" s="6" t="s">
        <v>20</v>
      </c>
      <c r="B73" s="14" t="s">
        <v>43</v>
      </c>
      <c r="C73" s="15">
        <v>200</v>
      </c>
      <c r="D73" s="61">
        <v>50000</v>
      </c>
      <c r="E73" s="61">
        <v>50000</v>
      </c>
      <c r="F73" s="61">
        <v>50000</v>
      </c>
      <c r="G73" s="28"/>
    </row>
    <row r="74" spans="1:7" x14ac:dyDescent="0.25">
      <c r="A74" s="9" t="s">
        <v>55</v>
      </c>
      <c r="B74" s="39" t="s">
        <v>29</v>
      </c>
      <c r="C74" s="18"/>
      <c r="D74" s="61">
        <f t="shared" ref="D74:F76" si="9">D75</f>
        <v>352800</v>
      </c>
      <c r="E74" s="61">
        <f t="shared" si="9"/>
        <v>352800</v>
      </c>
      <c r="F74" s="61">
        <f t="shared" si="9"/>
        <v>352800</v>
      </c>
      <c r="G74" s="21"/>
    </row>
    <row r="75" spans="1:7" x14ac:dyDescent="0.25">
      <c r="A75" s="9" t="s">
        <v>55</v>
      </c>
      <c r="B75" s="16" t="s">
        <v>30</v>
      </c>
      <c r="C75" s="18"/>
      <c r="D75" s="61">
        <f t="shared" si="9"/>
        <v>352800</v>
      </c>
      <c r="E75" s="61">
        <f t="shared" si="9"/>
        <v>352800</v>
      </c>
      <c r="F75" s="61">
        <f t="shared" si="9"/>
        <v>352800</v>
      </c>
      <c r="G75" s="21"/>
    </row>
    <row r="76" spans="1:7" x14ac:dyDescent="0.25">
      <c r="A76" s="1" t="s">
        <v>21</v>
      </c>
      <c r="B76" s="18" t="s">
        <v>74</v>
      </c>
      <c r="C76" s="18"/>
      <c r="D76" s="61">
        <f t="shared" si="9"/>
        <v>352800</v>
      </c>
      <c r="E76" s="61">
        <f t="shared" si="9"/>
        <v>352800</v>
      </c>
      <c r="F76" s="61">
        <f t="shared" si="9"/>
        <v>352800</v>
      </c>
      <c r="G76" s="21"/>
    </row>
    <row r="77" spans="1:7" x14ac:dyDescent="0.25">
      <c r="A77" s="1" t="s">
        <v>7</v>
      </c>
      <c r="B77" s="18" t="s">
        <v>44</v>
      </c>
      <c r="C77" s="18" t="s">
        <v>8</v>
      </c>
      <c r="D77" s="61">
        <v>352800</v>
      </c>
      <c r="E77" s="61">
        <v>352800</v>
      </c>
      <c r="F77" s="61">
        <v>352800</v>
      </c>
      <c r="G77" s="21"/>
    </row>
    <row r="78" spans="1:7" ht="52.5" customHeight="1" x14ac:dyDescent="0.25">
      <c r="A78" s="45" t="s">
        <v>69</v>
      </c>
      <c r="B78" s="18" t="s">
        <v>52</v>
      </c>
      <c r="C78" s="32"/>
      <c r="D78" s="60">
        <f>D79+D80+D81</f>
        <v>6595700</v>
      </c>
      <c r="E78" s="60">
        <f>E79+E80+E81</f>
        <v>6702300</v>
      </c>
      <c r="F78" s="60">
        <f>F79+F80+F81</f>
        <v>6808400</v>
      </c>
      <c r="G78" s="21"/>
    </row>
    <row r="79" spans="1:7" ht="63" customHeight="1" x14ac:dyDescent="0.25">
      <c r="A79" s="6" t="s">
        <v>12</v>
      </c>
      <c r="B79" s="18" t="s">
        <v>52</v>
      </c>
      <c r="C79" s="18" t="s">
        <v>4</v>
      </c>
      <c r="D79" s="61">
        <v>3134600</v>
      </c>
      <c r="E79" s="61">
        <v>3134600</v>
      </c>
      <c r="F79" s="61">
        <v>3134600</v>
      </c>
      <c r="G79" s="21"/>
    </row>
    <row r="80" spans="1:7" ht="31.5" x14ac:dyDescent="0.25">
      <c r="A80" s="6" t="s">
        <v>20</v>
      </c>
      <c r="B80" s="18" t="s">
        <v>52</v>
      </c>
      <c r="C80" s="18" t="s">
        <v>3</v>
      </c>
      <c r="D80" s="61">
        <v>2208400</v>
      </c>
      <c r="E80" s="61">
        <v>2227000</v>
      </c>
      <c r="F80" s="61">
        <v>2239200</v>
      </c>
      <c r="G80" s="21"/>
    </row>
    <row r="81" spans="1:7" ht="81.75" customHeight="1" x14ac:dyDescent="0.25">
      <c r="A81" s="42" t="s">
        <v>54</v>
      </c>
      <c r="B81" s="16" t="s">
        <v>53</v>
      </c>
      <c r="C81" s="32"/>
      <c r="D81" s="61">
        <f>D82</f>
        <v>1252700</v>
      </c>
      <c r="E81" s="61">
        <f>E82</f>
        <v>1340700</v>
      </c>
      <c r="F81" s="61">
        <f>F82</f>
        <v>1434600</v>
      </c>
      <c r="G81" s="21"/>
    </row>
    <row r="82" spans="1:7" ht="65.25" customHeight="1" x14ac:dyDescent="0.25">
      <c r="A82" s="6" t="s">
        <v>12</v>
      </c>
      <c r="B82" s="16" t="s">
        <v>53</v>
      </c>
      <c r="C82" s="32"/>
      <c r="D82" s="61">
        <v>1252700</v>
      </c>
      <c r="E82" s="61">
        <v>1340700</v>
      </c>
      <c r="F82" s="61">
        <v>1434600</v>
      </c>
      <c r="G82" s="21"/>
    </row>
    <row r="83" spans="1:7" ht="15.75" customHeight="1" x14ac:dyDescent="0.25">
      <c r="A83" s="52" t="s">
        <v>87</v>
      </c>
      <c r="B83" s="18" t="s">
        <v>86</v>
      </c>
      <c r="C83" s="18"/>
      <c r="D83" s="60">
        <f>D84</f>
        <v>50000</v>
      </c>
      <c r="E83" s="60">
        <f>E84</f>
        <v>100000</v>
      </c>
      <c r="F83" s="60">
        <f>F84</f>
        <v>100000</v>
      </c>
      <c r="G83" s="21"/>
    </row>
    <row r="84" spans="1:7" ht="34.5" customHeight="1" x14ac:dyDescent="0.25">
      <c r="A84" s="2" t="s">
        <v>15</v>
      </c>
      <c r="B84" s="18" t="s">
        <v>86</v>
      </c>
      <c r="C84" s="18" t="s">
        <v>3</v>
      </c>
      <c r="D84" s="61">
        <v>50000</v>
      </c>
      <c r="E84" s="61">
        <v>100000</v>
      </c>
      <c r="F84" s="61">
        <v>100000</v>
      </c>
      <c r="G84" s="21"/>
    </row>
    <row r="85" spans="1:7" ht="31.5" x14ac:dyDescent="0.25">
      <c r="A85" s="45" t="s">
        <v>67</v>
      </c>
      <c r="B85" s="39" t="s">
        <v>29</v>
      </c>
      <c r="C85" s="38"/>
      <c r="D85" s="60">
        <f t="shared" ref="D85:F88" si="10">D86</f>
        <v>130000</v>
      </c>
      <c r="E85" s="60">
        <f t="shared" si="10"/>
        <v>230000</v>
      </c>
      <c r="F85" s="60">
        <f t="shared" si="10"/>
        <v>230000</v>
      </c>
      <c r="G85" s="21"/>
    </row>
    <row r="86" spans="1:7" x14ac:dyDescent="0.25">
      <c r="A86" s="4" t="s">
        <v>68</v>
      </c>
      <c r="B86" s="16" t="s">
        <v>30</v>
      </c>
      <c r="C86" s="13"/>
      <c r="D86" s="61">
        <f t="shared" si="10"/>
        <v>130000</v>
      </c>
      <c r="E86" s="61">
        <f t="shared" si="10"/>
        <v>230000</v>
      </c>
      <c r="F86" s="61">
        <f t="shared" si="10"/>
        <v>230000</v>
      </c>
      <c r="G86" s="21"/>
    </row>
    <row r="87" spans="1:7" ht="19.5" customHeight="1" x14ac:dyDescent="0.25">
      <c r="A87" s="4" t="s">
        <v>68</v>
      </c>
      <c r="B87" s="16" t="s">
        <v>46</v>
      </c>
      <c r="C87" s="13"/>
      <c r="D87" s="61">
        <f t="shared" si="10"/>
        <v>130000</v>
      </c>
      <c r="E87" s="61">
        <f t="shared" si="10"/>
        <v>230000</v>
      </c>
      <c r="F87" s="61">
        <f t="shared" si="10"/>
        <v>230000</v>
      </c>
      <c r="G87" s="21"/>
    </row>
    <row r="88" spans="1:7" ht="12.75" customHeight="1" x14ac:dyDescent="0.25">
      <c r="A88" s="1" t="s">
        <v>45</v>
      </c>
      <c r="B88" s="16" t="s">
        <v>47</v>
      </c>
      <c r="C88" s="13"/>
      <c r="D88" s="61">
        <f t="shared" si="10"/>
        <v>130000</v>
      </c>
      <c r="E88" s="61">
        <f t="shared" si="10"/>
        <v>230000</v>
      </c>
      <c r="F88" s="61">
        <f t="shared" si="10"/>
        <v>230000</v>
      </c>
      <c r="G88" s="21"/>
    </row>
    <row r="89" spans="1:7" ht="31.5" x14ac:dyDescent="0.25">
      <c r="A89" s="2" t="s">
        <v>15</v>
      </c>
      <c r="B89" s="16" t="s">
        <v>47</v>
      </c>
      <c r="C89" s="13" t="s">
        <v>3</v>
      </c>
      <c r="D89" s="61">
        <v>130000</v>
      </c>
      <c r="E89" s="61">
        <v>230000</v>
      </c>
      <c r="F89" s="61">
        <v>230000</v>
      </c>
      <c r="G89" s="21"/>
    </row>
    <row r="90" spans="1:7" ht="31.5" x14ac:dyDescent="0.25">
      <c r="A90" s="48" t="s">
        <v>51</v>
      </c>
      <c r="B90" s="39" t="s">
        <v>29</v>
      </c>
      <c r="C90" s="38"/>
      <c r="D90" s="60">
        <f t="shared" ref="D90:F93" si="11">D91</f>
        <v>2333300</v>
      </c>
      <c r="E90" s="60">
        <f t="shared" si="11"/>
        <v>2333300</v>
      </c>
      <c r="F90" s="60">
        <f t="shared" si="11"/>
        <v>2333300</v>
      </c>
      <c r="G90" s="21"/>
    </row>
    <row r="91" spans="1:7" x14ac:dyDescent="0.25">
      <c r="A91" s="1" t="s">
        <v>7</v>
      </c>
      <c r="B91" s="16" t="s">
        <v>30</v>
      </c>
      <c r="C91" s="13"/>
      <c r="D91" s="61">
        <f t="shared" si="11"/>
        <v>2333300</v>
      </c>
      <c r="E91" s="61">
        <f t="shared" si="11"/>
        <v>2333300</v>
      </c>
      <c r="F91" s="61">
        <f t="shared" si="11"/>
        <v>2333300</v>
      </c>
      <c r="G91" s="21"/>
    </row>
    <row r="92" spans="1:7" x14ac:dyDescent="0.25">
      <c r="A92" s="1" t="s">
        <v>21</v>
      </c>
      <c r="B92" s="16" t="s">
        <v>48</v>
      </c>
      <c r="C92" s="13"/>
      <c r="D92" s="61">
        <f t="shared" si="11"/>
        <v>2333300</v>
      </c>
      <c r="E92" s="61">
        <f t="shared" si="11"/>
        <v>2333300</v>
      </c>
      <c r="F92" s="61">
        <f t="shared" si="11"/>
        <v>2333300</v>
      </c>
      <c r="G92" s="21"/>
    </row>
    <row r="93" spans="1:7" x14ac:dyDescent="0.25">
      <c r="A93" s="1" t="s">
        <v>21</v>
      </c>
      <c r="B93" s="16" t="s">
        <v>44</v>
      </c>
      <c r="C93" s="13"/>
      <c r="D93" s="61">
        <f t="shared" si="11"/>
        <v>2333300</v>
      </c>
      <c r="E93" s="61">
        <f t="shared" si="11"/>
        <v>2333300</v>
      </c>
      <c r="F93" s="61">
        <f t="shared" si="11"/>
        <v>2333300</v>
      </c>
      <c r="G93" s="21"/>
    </row>
    <row r="94" spans="1:7" x14ac:dyDescent="0.25">
      <c r="A94" s="1" t="s">
        <v>7</v>
      </c>
      <c r="B94" s="16" t="s">
        <v>44</v>
      </c>
      <c r="C94" s="13" t="s">
        <v>8</v>
      </c>
      <c r="D94" s="61">
        <v>2333300</v>
      </c>
      <c r="E94" s="61">
        <v>2333300</v>
      </c>
      <c r="F94" s="61">
        <v>2333300</v>
      </c>
      <c r="G94" s="21"/>
    </row>
    <row r="95" spans="1:7" x14ac:dyDescent="0.25">
      <c r="A95" s="8" t="s">
        <v>9</v>
      </c>
      <c r="B95" s="17">
        <v>9900000000</v>
      </c>
      <c r="C95" s="17"/>
      <c r="D95" s="59">
        <f>D96+D98+D104+D106+D101</f>
        <v>1414700</v>
      </c>
      <c r="E95" s="59">
        <f>E96+E98+E104+E106+E101</f>
        <v>1890300</v>
      </c>
      <c r="F95" s="59">
        <f>F96+F98+F104+F106+F101</f>
        <v>2298600</v>
      </c>
      <c r="G95" s="21"/>
    </row>
    <row r="96" spans="1:7" x14ac:dyDescent="0.25">
      <c r="A96" s="5" t="s">
        <v>32</v>
      </c>
      <c r="B96" s="12" t="s">
        <v>33</v>
      </c>
      <c r="C96" s="12"/>
      <c r="D96" s="62" t="str">
        <f>D97</f>
        <v>170600</v>
      </c>
      <c r="E96" s="62">
        <f>E97</f>
        <v>170600</v>
      </c>
      <c r="F96" s="62">
        <f>F97</f>
        <v>170600</v>
      </c>
      <c r="G96" s="21"/>
    </row>
    <row r="97" spans="1:7" x14ac:dyDescent="0.25">
      <c r="A97" s="5" t="s">
        <v>14</v>
      </c>
      <c r="B97" s="12" t="s">
        <v>33</v>
      </c>
      <c r="C97" s="12" t="s">
        <v>5</v>
      </c>
      <c r="D97" s="62" t="s">
        <v>101</v>
      </c>
      <c r="E97" s="62">
        <v>170600</v>
      </c>
      <c r="F97" s="62">
        <v>170600</v>
      </c>
      <c r="G97" s="21"/>
    </row>
    <row r="98" spans="1:7" x14ac:dyDescent="0.25">
      <c r="A98" s="6" t="s">
        <v>23</v>
      </c>
      <c r="B98" s="18" t="s">
        <v>24</v>
      </c>
      <c r="C98" s="18"/>
      <c r="D98" s="62">
        <f t="shared" ref="D98:F99" si="12">D99</f>
        <v>338800</v>
      </c>
      <c r="E98" s="62">
        <f t="shared" si="12"/>
        <v>349100</v>
      </c>
      <c r="F98" s="62">
        <f t="shared" si="12"/>
        <v>354400</v>
      </c>
      <c r="G98" s="21"/>
    </row>
    <row r="99" spans="1:7" ht="31.5" x14ac:dyDescent="0.25">
      <c r="A99" s="6" t="s">
        <v>20</v>
      </c>
      <c r="B99" s="18" t="s">
        <v>24</v>
      </c>
      <c r="C99" s="18"/>
      <c r="D99" s="62">
        <f t="shared" si="12"/>
        <v>338800</v>
      </c>
      <c r="E99" s="62">
        <f t="shared" si="12"/>
        <v>349100</v>
      </c>
      <c r="F99" s="62">
        <f t="shared" si="12"/>
        <v>354400</v>
      </c>
      <c r="G99" s="21"/>
    </row>
    <row r="100" spans="1:7" x14ac:dyDescent="0.25">
      <c r="A100" s="6" t="s">
        <v>14</v>
      </c>
      <c r="B100" s="18" t="s">
        <v>24</v>
      </c>
      <c r="C100" s="18" t="s">
        <v>3</v>
      </c>
      <c r="D100" s="62">
        <v>338800</v>
      </c>
      <c r="E100" s="62">
        <v>349100</v>
      </c>
      <c r="F100" s="62">
        <v>354400</v>
      </c>
      <c r="G100" s="21"/>
    </row>
    <row r="101" spans="1:7" x14ac:dyDescent="0.25">
      <c r="A101" s="6" t="s">
        <v>97</v>
      </c>
      <c r="B101" s="18" t="s">
        <v>92</v>
      </c>
      <c r="C101" s="18"/>
      <c r="D101" s="62">
        <f t="shared" ref="D101:F102" si="13">D102</f>
        <v>50000</v>
      </c>
      <c r="E101" s="62">
        <f t="shared" si="13"/>
        <v>50000</v>
      </c>
      <c r="F101" s="62">
        <f t="shared" si="13"/>
        <v>50000</v>
      </c>
      <c r="G101" s="21"/>
    </row>
    <row r="102" spans="1:7" ht="31.5" x14ac:dyDescent="0.25">
      <c r="A102" s="3" t="s">
        <v>98</v>
      </c>
      <c r="B102" s="18" t="s">
        <v>93</v>
      </c>
      <c r="C102" s="18" t="s">
        <v>3</v>
      </c>
      <c r="D102" s="62">
        <f t="shared" si="13"/>
        <v>50000</v>
      </c>
      <c r="E102" s="62">
        <f t="shared" si="13"/>
        <v>50000</v>
      </c>
      <c r="F102" s="62">
        <f t="shared" si="13"/>
        <v>50000</v>
      </c>
      <c r="G102" s="21"/>
    </row>
    <row r="103" spans="1:7" ht="31.5" x14ac:dyDescent="0.25">
      <c r="A103" s="6" t="s">
        <v>20</v>
      </c>
      <c r="B103" s="18" t="s">
        <v>93</v>
      </c>
      <c r="C103" s="18"/>
      <c r="D103" s="62">
        <v>50000</v>
      </c>
      <c r="E103" s="62">
        <v>50000</v>
      </c>
      <c r="F103" s="62">
        <v>50000</v>
      </c>
      <c r="G103" s="21"/>
    </row>
    <row r="104" spans="1:7" ht="31.5" x14ac:dyDescent="0.25">
      <c r="A104" s="4" t="s">
        <v>19</v>
      </c>
      <c r="B104" s="15">
        <v>9900051180</v>
      </c>
      <c r="C104" s="15"/>
      <c r="D104" s="61">
        <f>D105</f>
        <v>855300</v>
      </c>
      <c r="E104" s="61">
        <f>E105</f>
        <v>936100</v>
      </c>
      <c r="F104" s="61">
        <f>F105</f>
        <v>936100</v>
      </c>
      <c r="G104" s="21"/>
    </row>
    <row r="105" spans="1:7" ht="63.75" customHeight="1" x14ac:dyDescent="0.25">
      <c r="A105" s="6" t="s">
        <v>12</v>
      </c>
      <c r="B105" s="15">
        <v>9900051180</v>
      </c>
      <c r="C105" s="15">
        <v>100</v>
      </c>
      <c r="D105" s="61">
        <v>855300</v>
      </c>
      <c r="E105" s="61">
        <v>936100</v>
      </c>
      <c r="F105" s="61">
        <v>936100</v>
      </c>
      <c r="G105" s="21"/>
    </row>
    <row r="106" spans="1:7" x14ac:dyDescent="0.25">
      <c r="A106" s="52" t="s">
        <v>71</v>
      </c>
      <c r="B106" s="15">
        <v>9999999999</v>
      </c>
      <c r="C106" s="15">
        <v>999</v>
      </c>
      <c r="D106" s="60"/>
      <c r="E106" s="60">
        <v>384500</v>
      </c>
      <c r="F106" s="60">
        <v>787500</v>
      </c>
      <c r="G106" s="21"/>
    </row>
  </sheetData>
  <mergeCells count="9">
    <mergeCell ref="L9:O9"/>
    <mergeCell ref="B6:E6"/>
    <mergeCell ref="A7:E7"/>
    <mergeCell ref="B1:F1"/>
    <mergeCell ref="B2:F2"/>
    <mergeCell ref="B3:F3"/>
    <mergeCell ref="B4:F4"/>
    <mergeCell ref="A9:F11"/>
    <mergeCell ref="B5:F5"/>
  </mergeCells>
  <pageMargins left="0.39370078740157483" right="0" top="0.35433070866141736" bottom="0.15748031496062992" header="0.31496062992125984" footer="0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</vt:lpstr>
      <vt:lpstr>Лист3</vt:lpstr>
      <vt:lpstr>'2025'!Область_печати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2024-11-08T06:48:26Z</dcterms:modified>
</cp:coreProperties>
</file>